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УЛИЦКАЯ ОКРУГ\ЭКО-Гарант\2025\"/>
    </mc:Choice>
  </mc:AlternateContent>
  <bookViews>
    <workbookView xWindow="0" yWindow="0" windowWidth="21570" windowHeight="8145" tabRatio="500"/>
  </bookViews>
  <sheets>
    <sheet name="Лист2" sheetId="1" r:id="rId1"/>
    <sheet name="Лист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74" i="1" l="1"/>
  <c r="A60" i="1" l="1"/>
  <c r="N171" i="1" l="1"/>
  <c r="O171" i="1"/>
  <c r="N350" i="1" l="1"/>
  <c r="O350" i="1"/>
  <c r="N349" i="1"/>
  <c r="O349" i="1"/>
  <c r="T374" i="1" l="1"/>
  <c r="N374" i="1"/>
  <c r="O374" i="1"/>
  <c r="O322" i="1" l="1"/>
  <c r="N322" i="1"/>
  <c r="O310" i="1"/>
  <c r="N310" i="1"/>
  <c r="O306" i="1"/>
  <c r="N306" i="1"/>
  <c r="E290" i="1"/>
  <c r="F290" i="1"/>
  <c r="N290" i="1"/>
  <c r="O290" i="1"/>
  <c r="E292" i="1"/>
  <c r="F292" i="1"/>
  <c r="N292" i="1"/>
  <c r="O292" i="1"/>
  <c r="E293" i="1"/>
  <c r="F293" i="1"/>
  <c r="N293" i="1"/>
  <c r="O293" i="1"/>
  <c r="E294" i="1"/>
  <c r="F294" i="1"/>
  <c r="N294" i="1"/>
  <c r="O294" i="1"/>
  <c r="E297" i="1"/>
  <c r="F297" i="1"/>
  <c r="N297" i="1"/>
  <c r="O297" i="1"/>
  <c r="E300" i="1"/>
  <c r="F300" i="1"/>
  <c r="N300" i="1"/>
  <c r="O300" i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1" i="1" l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X6" i="1"/>
  <c r="A175" i="1" l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V13" i="1"/>
  <c r="V14" i="1"/>
  <c r="V15" i="1"/>
  <c r="V17" i="1"/>
  <c r="V18" i="1"/>
  <c r="V19" i="1"/>
  <c r="V20" i="1"/>
  <c r="V21" i="1"/>
  <c r="V10" i="1"/>
  <c r="V11" i="1"/>
  <c r="V12" i="1"/>
  <c r="V9" i="1"/>
  <c r="A306" i="1" l="1"/>
  <c r="A307" i="1" s="1"/>
  <c r="A308" i="1" s="1"/>
  <c r="A309" i="1" s="1"/>
  <c r="E316" i="1"/>
  <c r="F316" i="1"/>
  <c r="E317" i="1"/>
  <c r="F317" i="1"/>
  <c r="E318" i="1"/>
  <c r="F318" i="1"/>
  <c r="E319" i="1"/>
  <c r="F319" i="1"/>
  <c r="E320" i="1"/>
  <c r="F320" i="1"/>
  <c r="E313" i="1"/>
  <c r="F313" i="1"/>
  <c r="E314" i="1"/>
  <c r="F314" i="1"/>
  <c r="E315" i="1"/>
  <c r="F315" i="1"/>
  <c r="A310" i="1" l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E311" i="1"/>
  <c r="F311" i="1"/>
  <c r="E312" i="1"/>
  <c r="F312" i="1"/>
  <c r="A322" i="1" l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A346" i="1" l="1"/>
  <c r="A347" i="1" s="1"/>
  <c r="A348" i="1" s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60" i="1"/>
  <c r="F360" i="1"/>
  <c r="E361" i="1"/>
  <c r="F361" i="1"/>
  <c r="E362" i="1"/>
  <c r="F362" i="1"/>
  <c r="E363" i="1"/>
  <c r="F363" i="1"/>
  <c r="E365" i="1"/>
  <c r="F365" i="1"/>
  <c r="E366" i="1"/>
  <c r="F366" i="1"/>
  <c r="F367" i="1"/>
  <c r="E368" i="1"/>
  <c r="F368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A349" i="1" l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60" i="1"/>
  <c r="F260" i="1"/>
  <c r="E261" i="1"/>
  <c r="F261" i="1"/>
  <c r="E262" i="1"/>
  <c r="F262" i="1"/>
  <c r="E264" i="1"/>
  <c r="F264" i="1"/>
  <c r="E265" i="1"/>
  <c r="F265" i="1"/>
  <c r="E267" i="1"/>
  <c r="F267" i="1"/>
  <c r="E269" i="1" l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180" i="1" l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369" i="1" l="1"/>
  <c r="F369" i="1"/>
  <c r="E370" i="1"/>
  <c r="F370" i="1"/>
  <c r="E371" i="1"/>
  <c r="F371" i="1"/>
  <c r="E372" i="1"/>
  <c r="F372" i="1"/>
  <c r="E373" i="1"/>
  <c r="F373" i="1"/>
  <c r="E340" i="1" l="1"/>
  <c r="F340" i="1"/>
  <c r="E339" i="1"/>
  <c r="F339" i="1"/>
  <c r="E338" i="1"/>
  <c r="F338" i="1"/>
  <c r="E334" i="1"/>
  <c r="F334" i="1"/>
  <c r="E335" i="1"/>
  <c r="F335" i="1"/>
  <c r="E336" i="1"/>
  <c r="F336" i="1"/>
  <c r="E337" i="1"/>
  <c r="F337" i="1"/>
  <c r="E332" i="1"/>
  <c r="F332" i="1"/>
  <c r="E333" i="1"/>
  <c r="F333" i="1"/>
  <c r="E329" i="1"/>
  <c r="F329" i="1"/>
  <c r="E330" i="1"/>
  <c r="F330" i="1"/>
  <c r="E331" i="1"/>
  <c r="F331" i="1"/>
  <c r="E327" i="1"/>
  <c r="F327" i="1"/>
  <c r="E328" i="1"/>
  <c r="F328" i="1"/>
  <c r="E326" i="1"/>
  <c r="F326" i="1"/>
  <c r="E325" i="1"/>
  <c r="F325" i="1"/>
  <c r="F324" i="1"/>
  <c r="E324" i="1"/>
  <c r="F323" i="1"/>
  <c r="E323" i="1"/>
  <c r="F321" i="1"/>
  <c r="E321" i="1"/>
  <c r="T340" i="1"/>
  <c r="N340" i="1"/>
  <c r="O340" i="1"/>
  <c r="E287" i="1" l="1"/>
  <c r="F287" i="1"/>
  <c r="E288" i="1"/>
  <c r="F288" i="1"/>
  <c r="E289" i="1"/>
  <c r="F289" i="1"/>
  <c r="E291" i="1"/>
  <c r="F291" i="1"/>
  <c r="E295" i="1"/>
  <c r="F295" i="1"/>
  <c r="E296" i="1"/>
  <c r="F296" i="1"/>
  <c r="E298" i="1"/>
  <c r="F298" i="1"/>
  <c r="E301" i="1"/>
  <c r="F301" i="1"/>
  <c r="E302" i="1"/>
  <c r="F302" i="1"/>
  <c r="E303" i="1"/>
  <c r="F303" i="1"/>
  <c r="E304" i="1"/>
  <c r="F304" i="1"/>
  <c r="E305" i="1"/>
  <c r="F305" i="1"/>
  <c r="E307" i="1"/>
  <c r="F307" i="1"/>
  <c r="E308" i="1"/>
  <c r="F308" i="1"/>
  <c r="E309" i="1"/>
  <c r="F309" i="1"/>
  <c r="N304" i="1" l="1"/>
  <c r="O304" i="1"/>
  <c r="N303" i="1"/>
  <c r="O303" i="1"/>
  <c r="N313" i="1" l="1"/>
  <c r="O313" i="1"/>
  <c r="N308" i="1"/>
  <c r="O308" i="1"/>
  <c r="N307" i="1"/>
  <c r="O307" i="1"/>
  <c r="N288" i="1"/>
  <c r="O288" i="1"/>
  <c r="N269" i="1"/>
  <c r="O269" i="1"/>
  <c r="N295" i="1" l="1"/>
  <c r="O295" i="1"/>
  <c r="N309" i="1"/>
  <c r="O309" i="1"/>
  <c r="N175" i="1" l="1"/>
  <c r="O175" i="1"/>
  <c r="N174" i="1"/>
  <c r="O174" i="1"/>
  <c r="N173" i="1"/>
  <c r="O173" i="1"/>
  <c r="N172" i="1"/>
  <c r="O172" i="1"/>
  <c r="N170" i="1"/>
  <c r="O170" i="1"/>
  <c r="N169" i="1"/>
  <c r="O169" i="1"/>
  <c r="N168" i="1"/>
  <c r="O168" i="1"/>
  <c r="N167" i="1"/>
  <c r="O167" i="1"/>
  <c r="N257" i="1" l="1"/>
  <c r="O257" i="1"/>
  <c r="N256" i="1"/>
  <c r="O256" i="1"/>
  <c r="N255" i="1"/>
  <c r="O255" i="1"/>
  <c r="N254" i="1"/>
  <c r="O254" i="1"/>
  <c r="T371" i="1" l="1"/>
  <c r="T372" i="1"/>
  <c r="T373" i="1"/>
  <c r="O370" i="1"/>
  <c r="O371" i="1"/>
  <c r="O372" i="1"/>
  <c r="O373" i="1"/>
  <c r="N372" i="1"/>
  <c r="N373" i="1"/>
  <c r="T370" i="1"/>
  <c r="T368" i="1"/>
  <c r="T369" i="1"/>
  <c r="O368" i="1"/>
  <c r="O369" i="1"/>
  <c r="T365" i="1"/>
  <c r="T366" i="1"/>
  <c r="T367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O365" i="1"/>
  <c r="O366" i="1"/>
  <c r="O367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T352" i="1"/>
  <c r="T346" i="1"/>
  <c r="T347" i="1"/>
  <c r="T348" i="1"/>
  <c r="T351" i="1"/>
  <c r="T345" i="1"/>
  <c r="T342" i="1"/>
  <c r="T343" i="1"/>
  <c r="T344" i="1"/>
  <c r="O342" i="1"/>
  <c r="O343" i="1"/>
  <c r="O344" i="1"/>
  <c r="O345" i="1"/>
  <c r="O346" i="1"/>
  <c r="O347" i="1"/>
  <c r="O348" i="1"/>
  <c r="O351" i="1"/>
  <c r="O352" i="1"/>
  <c r="N342" i="1"/>
  <c r="N343" i="1"/>
  <c r="N344" i="1"/>
  <c r="N345" i="1"/>
  <c r="N346" i="1"/>
  <c r="N347" i="1"/>
  <c r="N348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T334" i="1"/>
  <c r="T335" i="1"/>
  <c r="T336" i="1"/>
  <c r="T337" i="1"/>
  <c r="T338" i="1"/>
  <c r="T339" i="1"/>
  <c r="T327" i="1"/>
  <c r="T328" i="1"/>
  <c r="T329" i="1"/>
  <c r="T330" i="1"/>
  <c r="T331" i="1"/>
  <c r="T332" i="1"/>
  <c r="T333" i="1"/>
  <c r="T323" i="1"/>
  <c r="T324" i="1"/>
  <c r="T325" i="1"/>
  <c r="T326" i="1"/>
  <c r="O336" i="1"/>
  <c r="O337" i="1"/>
  <c r="O338" i="1"/>
  <c r="O339" i="1"/>
  <c r="O341" i="1"/>
  <c r="N335" i="1"/>
  <c r="N336" i="1"/>
  <c r="N337" i="1"/>
  <c r="N338" i="1"/>
  <c r="N339" i="1"/>
  <c r="N341" i="1"/>
  <c r="O331" i="1"/>
  <c r="O332" i="1"/>
  <c r="O333" i="1"/>
  <c r="O334" i="1"/>
  <c r="O335" i="1"/>
  <c r="N331" i="1"/>
  <c r="N332" i="1"/>
  <c r="N333" i="1"/>
  <c r="N334" i="1"/>
  <c r="O326" i="1"/>
  <c r="O327" i="1"/>
  <c r="O328" i="1"/>
  <c r="O329" i="1"/>
  <c r="O330" i="1"/>
  <c r="N326" i="1"/>
  <c r="N327" i="1"/>
  <c r="N328" i="1"/>
  <c r="N329" i="1"/>
  <c r="N330" i="1"/>
  <c r="O321" i="1"/>
  <c r="O323" i="1"/>
  <c r="O324" i="1"/>
  <c r="O325" i="1"/>
  <c r="N321" i="1"/>
  <c r="N323" i="1"/>
  <c r="N324" i="1"/>
  <c r="N325" i="1"/>
  <c r="O320" i="1" l="1"/>
  <c r="T314" i="1"/>
  <c r="T315" i="1"/>
  <c r="T316" i="1"/>
  <c r="T317" i="1"/>
  <c r="T318" i="1"/>
  <c r="T319" i="1"/>
  <c r="O317" i="1"/>
  <c r="O318" i="1"/>
  <c r="O319" i="1"/>
  <c r="N317" i="1"/>
  <c r="N318" i="1"/>
  <c r="N319" i="1"/>
  <c r="N320" i="1"/>
  <c r="T311" i="1"/>
  <c r="T312" i="1"/>
  <c r="O263" i="1"/>
  <c r="O264" i="1"/>
  <c r="O265" i="1"/>
  <c r="O266" i="1"/>
  <c r="O267" i="1"/>
  <c r="O268" i="1"/>
  <c r="O258" i="1"/>
  <c r="O259" i="1"/>
  <c r="O260" i="1"/>
  <c r="O261" i="1"/>
  <c r="O262" i="1"/>
  <c r="N265" i="1"/>
  <c r="N266" i="1"/>
  <c r="N267" i="1"/>
  <c r="N268" i="1"/>
  <c r="N258" i="1"/>
  <c r="N259" i="1"/>
  <c r="N260" i="1"/>
  <c r="N261" i="1"/>
  <c r="N262" i="1"/>
  <c r="N263" i="1"/>
  <c r="N264" i="1"/>
  <c r="O311" i="1"/>
  <c r="O312" i="1"/>
  <c r="O314" i="1"/>
  <c r="O315" i="1"/>
  <c r="O316" i="1"/>
  <c r="N315" i="1"/>
  <c r="N316" i="1"/>
  <c r="N311" i="1"/>
  <c r="N312" i="1"/>
  <c r="N314" i="1"/>
  <c r="O305" i="1"/>
  <c r="N305" i="1"/>
  <c r="O296" i="1"/>
  <c r="O298" i="1"/>
  <c r="O299" i="1"/>
  <c r="O301" i="1"/>
  <c r="O302" i="1"/>
  <c r="N302" i="1"/>
  <c r="O287" i="1"/>
  <c r="O289" i="1"/>
  <c r="O291" i="1"/>
  <c r="N287" i="1"/>
  <c r="N289" i="1"/>
  <c r="N291" i="1"/>
  <c r="N296" i="1"/>
  <c r="N298" i="1"/>
  <c r="N299" i="1"/>
  <c r="N301" i="1"/>
  <c r="O282" i="1"/>
  <c r="O283" i="1"/>
  <c r="O284" i="1"/>
  <c r="O285" i="1"/>
  <c r="O286" i="1"/>
  <c r="N282" i="1"/>
  <c r="N283" i="1"/>
  <c r="N284" i="1"/>
  <c r="N285" i="1"/>
  <c r="N286" i="1"/>
  <c r="N275" i="1"/>
  <c r="N276" i="1"/>
  <c r="N277" i="1"/>
  <c r="N278" i="1"/>
  <c r="N279" i="1"/>
  <c r="N280" i="1"/>
  <c r="N281" i="1"/>
  <c r="N247" i="1"/>
  <c r="N248" i="1"/>
  <c r="N249" i="1"/>
  <c r="N250" i="1"/>
  <c r="N251" i="1"/>
  <c r="N252" i="1"/>
  <c r="N253" i="1"/>
  <c r="N270" i="1"/>
  <c r="N271" i="1"/>
  <c r="N272" i="1"/>
  <c r="N273" i="1"/>
  <c r="N274" i="1"/>
  <c r="N238" i="1"/>
  <c r="N239" i="1"/>
  <c r="N240" i="1"/>
  <c r="N241" i="1"/>
  <c r="N242" i="1"/>
  <c r="N243" i="1"/>
  <c r="N244" i="1"/>
  <c r="N245" i="1"/>
  <c r="N246" i="1"/>
  <c r="O273" i="1"/>
  <c r="O274" i="1"/>
  <c r="O275" i="1"/>
  <c r="O276" i="1"/>
  <c r="O277" i="1"/>
  <c r="O278" i="1"/>
  <c r="O279" i="1"/>
  <c r="O280" i="1"/>
  <c r="O281" i="1"/>
  <c r="O249" i="1"/>
  <c r="O250" i="1"/>
  <c r="O251" i="1"/>
  <c r="O252" i="1"/>
  <c r="O253" i="1"/>
  <c r="O270" i="1"/>
  <c r="O271" i="1"/>
  <c r="O272" i="1"/>
  <c r="O239" i="1"/>
  <c r="O240" i="1"/>
  <c r="O241" i="1"/>
  <c r="O242" i="1"/>
  <c r="O243" i="1"/>
  <c r="O244" i="1"/>
  <c r="O245" i="1"/>
  <c r="O246" i="1"/>
  <c r="O247" i="1"/>
  <c r="O248" i="1"/>
  <c r="O228" i="1"/>
  <c r="O229" i="1"/>
  <c r="O230" i="1"/>
  <c r="O231" i="1"/>
  <c r="O232" i="1"/>
  <c r="O233" i="1"/>
  <c r="O234" i="1"/>
  <c r="O235" i="1"/>
  <c r="O236" i="1"/>
  <c r="O237" i="1"/>
  <c r="O238" i="1"/>
  <c r="N228" i="1"/>
  <c r="N229" i="1"/>
  <c r="N230" i="1"/>
  <c r="N231" i="1"/>
  <c r="N232" i="1"/>
  <c r="N233" i="1"/>
  <c r="N234" i="1"/>
  <c r="N235" i="1"/>
  <c r="N236" i="1"/>
  <c r="N237" i="1"/>
  <c r="O218" i="1"/>
  <c r="O219" i="1"/>
  <c r="O220" i="1"/>
  <c r="O221" i="1"/>
  <c r="O222" i="1"/>
  <c r="O223" i="1"/>
  <c r="O224" i="1"/>
  <c r="O225" i="1"/>
  <c r="O226" i="1"/>
  <c r="O227" i="1"/>
  <c r="N219" i="1"/>
  <c r="N220" i="1"/>
  <c r="N221" i="1"/>
  <c r="N222" i="1"/>
  <c r="N223" i="1"/>
  <c r="N224" i="1"/>
  <c r="N225" i="1"/>
  <c r="N226" i="1"/>
  <c r="N227" i="1"/>
  <c r="O212" i="1"/>
  <c r="O213" i="1"/>
  <c r="O214" i="1"/>
  <c r="O215" i="1"/>
  <c r="O216" i="1"/>
  <c r="O217" i="1"/>
  <c r="N211" i="1"/>
  <c r="N212" i="1"/>
  <c r="N213" i="1"/>
  <c r="N214" i="1"/>
  <c r="N215" i="1"/>
  <c r="N216" i="1"/>
  <c r="N217" i="1"/>
  <c r="N218" i="1"/>
  <c r="O206" i="1"/>
  <c r="O207" i="1"/>
  <c r="O208" i="1"/>
  <c r="O209" i="1"/>
  <c r="O210" i="1"/>
  <c r="O211" i="1"/>
  <c r="N201" i="1"/>
  <c r="N202" i="1"/>
  <c r="N203" i="1"/>
  <c r="N204" i="1"/>
  <c r="N205" i="1"/>
  <c r="N206" i="1"/>
  <c r="N207" i="1"/>
  <c r="N208" i="1"/>
  <c r="N209" i="1"/>
  <c r="N210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N192" i="1"/>
  <c r="N193" i="1"/>
  <c r="N194" i="1"/>
  <c r="N195" i="1"/>
  <c r="N196" i="1"/>
  <c r="N197" i="1"/>
  <c r="N198" i="1"/>
  <c r="N199" i="1"/>
  <c r="N200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O179" i="1"/>
  <c r="N179" i="1"/>
  <c r="O164" i="1"/>
  <c r="O165" i="1"/>
  <c r="O166" i="1"/>
  <c r="O177" i="1"/>
  <c r="O178" i="1"/>
  <c r="N164" i="1"/>
  <c r="N165" i="1"/>
  <c r="N166" i="1"/>
  <c r="N177" i="1"/>
  <c r="N178" i="1"/>
  <c r="O154" i="1"/>
  <c r="O155" i="1"/>
  <c r="O156" i="1"/>
  <c r="O157" i="1"/>
  <c r="O158" i="1"/>
  <c r="O159" i="1"/>
  <c r="O160" i="1"/>
  <c r="O161" i="1"/>
  <c r="O162" i="1"/>
  <c r="N153" i="1"/>
  <c r="N154" i="1"/>
  <c r="N155" i="1"/>
  <c r="N156" i="1"/>
  <c r="N157" i="1"/>
  <c r="N158" i="1"/>
  <c r="N159" i="1"/>
  <c r="N160" i="1"/>
  <c r="N161" i="1"/>
  <c r="N162" i="1"/>
  <c r="O147" i="1"/>
  <c r="O148" i="1"/>
  <c r="O149" i="1"/>
  <c r="O150" i="1"/>
  <c r="O151" i="1"/>
  <c r="O152" i="1"/>
  <c r="O153" i="1"/>
  <c r="O143" i="1"/>
  <c r="O144" i="1"/>
  <c r="O145" i="1"/>
  <c r="O146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N130" i="1"/>
  <c r="O125" i="1"/>
  <c r="O126" i="1"/>
  <c r="O127" i="1"/>
  <c r="O128" i="1"/>
  <c r="O129" i="1"/>
  <c r="O130" i="1"/>
  <c r="N125" i="1"/>
  <c r="N126" i="1"/>
  <c r="N127" i="1"/>
  <c r="N128" i="1"/>
  <c r="N129" i="1"/>
  <c r="O119" i="1"/>
  <c r="O120" i="1"/>
  <c r="O121" i="1"/>
  <c r="O122" i="1"/>
  <c r="O123" i="1"/>
  <c r="O124" i="1"/>
  <c r="N119" i="1"/>
  <c r="N120" i="1"/>
  <c r="N121" i="1"/>
  <c r="N122" i="1"/>
  <c r="N123" i="1"/>
  <c r="N124" i="1"/>
  <c r="O110" i="1" l="1"/>
  <c r="O111" i="1"/>
  <c r="O112" i="1"/>
  <c r="O113" i="1"/>
  <c r="O114" i="1"/>
  <c r="O115" i="1"/>
  <c r="O116" i="1"/>
  <c r="O117" i="1"/>
  <c r="O118" i="1"/>
  <c r="N110" i="1"/>
  <c r="N111" i="1"/>
  <c r="N112" i="1"/>
  <c r="N113" i="1"/>
  <c r="N114" i="1"/>
  <c r="N115" i="1"/>
  <c r="N116" i="1"/>
  <c r="N117" i="1"/>
  <c r="N118" i="1"/>
  <c r="O104" i="1"/>
  <c r="O105" i="1"/>
  <c r="O106" i="1"/>
  <c r="O107" i="1"/>
  <c r="O108" i="1"/>
  <c r="O109" i="1"/>
  <c r="N104" i="1"/>
  <c r="N105" i="1"/>
  <c r="N106" i="1"/>
  <c r="N107" i="1"/>
  <c r="N108" i="1"/>
  <c r="N109" i="1"/>
  <c r="O102" i="1"/>
  <c r="O103" i="1"/>
  <c r="N102" i="1"/>
  <c r="N103" i="1"/>
  <c r="O99" i="1"/>
  <c r="O100" i="1"/>
  <c r="O101" i="1"/>
  <c r="N99" i="1"/>
  <c r="N100" i="1"/>
  <c r="N101" i="1"/>
  <c r="O93" i="1"/>
  <c r="O94" i="1"/>
  <c r="O95" i="1"/>
  <c r="O96" i="1"/>
  <c r="O97" i="1"/>
  <c r="O98" i="1"/>
  <c r="N93" i="1"/>
  <c r="N94" i="1"/>
  <c r="N95" i="1"/>
  <c r="N96" i="1"/>
  <c r="N97" i="1"/>
  <c r="N98" i="1"/>
  <c r="O81" i="1"/>
  <c r="O82" i="1"/>
  <c r="N81" i="1"/>
  <c r="N82" i="1"/>
  <c r="O85" i="1"/>
  <c r="O86" i="1"/>
  <c r="O87" i="1"/>
  <c r="O88" i="1"/>
  <c r="O89" i="1"/>
  <c r="O90" i="1"/>
  <c r="O91" i="1"/>
  <c r="O92" i="1"/>
  <c r="N85" i="1"/>
  <c r="N86" i="1"/>
  <c r="N87" i="1"/>
  <c r="N88" i="1"/>
  <c r="N89" i="1"/>
  <c r="N90" i="1"/>
  <c r="N91" i="1"/>
  <c r="N92" i="1"/>
  <c r="O74" i="1"/>
  <c r="O75" i="1"/>
  <c r="O76" i="1"/>
  <c r="O77" i="1"/>
  <c r="O78" i="1"/>
  <c r="O79" i="1"/>
  <c r="O80" i="1"/>
  <c r="O83" i="1"/>
  <c r="O84" i="1"/>
  <c r="N74" i="1"/>
  <c r="N75" i="1"/>
  <c r="N76" i="1"/>
  <c r="N77" i="1"/>
  <c r="N78" i="1"/>
  <c r="N79" i="1"/>
  <c r="N80" i="1"/>
  <c r="N83" i="1"/>
  <c r="N84" i="1"/>
  <c r="O71" i="1"/>
  <c r="O72" i="1"/>
  <c r="O73" i="1"/>
  <c r="O68" i="1"/>
  <c r="O69" i="1"/>
  <c r="O70" i="1"/>
  <c r="N68" i="1"/>
  <c r="N69" i="1"/>
  <c r="N70" i="1"/>
  <c r="N71" i="1"/>
  <c r="N72" i="1"/>
  <c r="N73" i="1"/>
  <c r="N60" i="1"/>
  <c r="N61" i="1"/>
  <c r="N62" i="1"/>
  <c r="N63" i="1"/>
  <c r="N64" i="1"/>
  <c r="N65" i="1"/>
  <c r="N66" i="1"/>
  <c r="N67" i="1"/>
  <c r="O60" i="1"/>
  <c r="O61" i="1"/>
  <c r="O62" i="1"/>
  <c r="O63" i="1"/>
  <c r="O64" i="1"/>
  <c r="O65" i="1"/>
  <c r="O66" i="1"/>
  <c r="O67" i="1"/>
  <c r="N58" i="1"/>
  <c r="N59" i="1"/>
  <c r="O55" i="1"/>
  <c r="O56" i="1"/>
  <c r="O57" i="1"/>
  <c r="O58" i="1"/>
  <c r="O59" i="1"/>
  <c r="O54" i="1"/>
  <c r="O48" i="1"/>
  <c r="O49" i="1"/>
  <c r="O50" i="1"/>
  <c r="O51" i="1"/>
  <c r="O52" i="1"/>
  <c r="O53" i="1"/>
  <c r="N48" i="1"/>
  <c r="N49" i="1"/>
  <c r="N50" i="1"/>
  <c r="N51" i="1"/>
  <c r="N52" i="1"/>
  <c r="N53" i="1"/>
  <c r="N54" i="1"/>
  <c r="N55" i="1"/>
  <c r="N56" i="1"/>
  <c r="N57" i="1"/>
  <c r="O43" i="1"/>
  <c r="O44" i="1"/>
  <c r="O45" i="1"/>
  <c r="O46" i="1"/>
  <c r="O47" i="1"/>
  <c r="N43" i="1"/>
  <c r="N44" i="1"/>
  <c r="N45" i="1"/>
  <c r="N46" i="1"/>
  <c r="N47" i="1"/>
  <c r="O36" i="1"/>
  <c r="O37" i="1"/>
  <c r="O38" i="1"/>
  <c r="O39" i="1"/>
  <c r="O40" i="1"/>
  <c r="O41" i="1"/>
  <c r="O42" i="1"/>
  <c r="N36" i="1"/>
  <c r="N37" i="1"/>
  <c r="N38" i="1"/>
  <c r="N39" i="1"/>
  <c r="N40" i="1"/>
  <c r="N41" i="1"/>
  <c r="N42" i="1"/>
  <c r="O26" i="1"/>
  <c r="O27" i="1"/>
  <c r="O28" i="1"/>
  <c r="O29" i="1"/>
  <c r="O30" i="1"/>
  <c r="O31" i="1"/>
  <c r="O32" i="1"/>
  <c r="O33" i="1"/>
  <c r="O34" i="1"/>
  <c r="O35" i="1"/>
  <c r="N35" i="1"/>
  <c r="N26" i="1"/>
  <c r="N27" i="1"/>
  <c r="N28" i="1"/>
  <c r="N29" i="1"/>
  <c r="N30" i="1"/>
  <c r="N31" i="1"/>
  <c r="N32" i="1"/>
  <c r="N33" i="1"/>
  <c r="N34" i="1"/>
  <c r="O25" i="1"/>
  <c r="N25" i="1"/>
  <c r="O24" i="1"/>
  <c r="O23" i="1"/>
  <c r="N23" i="1"/>
  <c r="N24" i="1"/>
  <c r="O20" i="1"/>
  <c r="O21" i="1"/>
  <c r="O22" i="1"/>
  <c r="N20" i="1"/>
  <c r="N21" i="1"/>
  <c r="N22" i="1"/>
  <c r="O18" i="1"/>
  <c r="O19" i="1"/>
  <c r="N19" i="1"/>
  <c r="U13" i="1"/>
  <c r="U12" i="1"/>
  <c r="O11" i="1"/>
  <c r="O12" i="1"/>
  <c r="O13" i="1"/>
  <c r="O14" i="1"/>
  <c r="O15" i="1"/>
  <c r="O16" i="1"/>
  <c r="O17" i="1"/>
  <c r="N11" i="1"/>
  <c r="N12" i="1"/>
  <c r="N13" i="1"/>
  <c r="N14" i="1"/>
  <c r="N15" i="1"/>
  <c r="N16" i="1"/>
  <c r="N17" i="1"/>
  <c r="N18" i="1"/>
  <c r="U10" i="1"/>
  <c r="O10" i="1"/>
  <c r="N10" i="1"/>
  <c r="M10" i="1"/>
  <c r="G10" i="1"/>
  <c r="C10" i="1"/>
  <c r="B10" i="1"/>
  <c r="M171" i="1" l="1"/>
  <c r="G350" i="1"/>
  <c r="G349" i="1"/>
  <c r="M374" i="1"/>
  <c r="M350" i="1"/>
  <c r="M349" i="1"/>
  <c r="G171" i="1"/>
  <c r="G374" i="1"/>
  <c r="B176" i="1"/>
  <c r="B171" i="1"/>
  <c r="G170" i="1"/>
  <c r="G175" i="1"/>
  <c r="G173" i="1"/>
  <c r="G168" i="1"/>
  <c r="G172" i="1"/>
  <c r="G169" i="1"/>
  <c r="G174" i="1"/>
  <c r="G290" i="1"/>
  <c r="M322" i="1"/>
  <c r="M306" i="1"/>
  <c r="M310" i="1"/>
  <c r="M292" i="1"/>
  <c r="M290" i="1"/>
  <c r="G293" i="1"/>
  <c r="G292" i="1"/>
  <c r="M294" i="1"/>
  <c r="M293" i="1"/>
  <c r="G297" i="1"/>
  <c r="G294" i="1"/>
  <c r="M300" i="1"/>
  <c r="M297" i="1"/>
  <c r="G340" i="1"/>
  <c r="G300" i="1"/>
  <c r="M340" i="1"/>
  <c r="M163" i="1"/>
  <c r="G303" i="1"/>
  <c r="G304" i="1"/>
  <c r="M303" i="1"/>
  <c r="M304" i="1"/>
  <c r="M313" i="1"/>
  <c r="M308" i="1"/>
  <c r="M307" i="1"/>
  <c r="G313" i="1"/>
  <c r="G308" i="1"/>
  <c r="G307" i="1"/>
  <c r="G269" i="1"/>
  <c r="G288" i="1"/>
  <c r="M269" i="1"/>
  <c r="M288" i="1"/>
  <c r="M295" i="1"/>
  <c r="G295" i="1"/>
  <c r="M309" i="1"/>
  <c r="G167" i="1"/>
  <c r="G309" i="1"/>
  <c r="M175" i="1"/>
  <c r="M174" i="1"/>
  <c r="M173" i="1"/>
  <c r="B174" i="1"/>
  <c r="B175" i="1"/>
  <c r="M172" i="1"/>
  <c r="M170" i="1"/>
  <c r="M169" i="1"/>
  <c r="M168" i="1"/>
  <c r="M167" i="1"/>
  <c r="B116" i="1"/>
  <c r="B173" i="1"/>
  <c r="B172" i="1"/>
  <c r="B170" i="1"/>
  <c r="B169" i="1"/>
  <c r="B168" i="1"/>
  <c r="B167" i="1"/>
  <c r="M257" i="1"/>
  <c r="M256" i="1"/>
  <c r="M255" i="1"/>
  <c r="M254" i="1"/>
  <c r="G255" i="1"/>
  <c r="G254" i="1"/>
  <c r="G257" i="1"/>
  <c r="G256" i="1"/>
  <c r="G372" i="1"/>
  <c r="G373" i="1"/>
  <c r="M372" i="1"/>
  <c r="M373" i="1"/>
  <c r="G348" i="1"/>
  <c r="G354" i="1"/>
  <c r="G358" i="1"/>
  <c r="G362" i="1"/>
  <c r="G366" i="1"/>
  <c r="G335" i="1"/>
  <c r="G338" i="1"/>
  <c r="G328" i="1"/>
  <c r="G331" i="1"/>
  <c r="G321" i="1"/>
  <c r="G339" i="1"/>
  <c r="G332" i="1"/>
  <c r="G344" i="1"/>
  <c r="G353" i="1"/>
  <c r="G361" i="1"/>
  <c r="G368" i="1"/>
  <c r="G371" i="1"/>
  <c r="G327" i="1"/>
  <c r="G333" i="1"/>
  <c r="G342" i="1"/>
  <c r="G345" i="1"/>
  <c r="G351" i="1"/>
  <c r="G355" i="1"/>
  <c r="G359" i="1"/>
  <c r="G363" i="1"/>
  <c r="G367" i="1"/>
  <c r="G369" i="1"/>
  <c r="G336" i="1"/>
  <c r="G341" i="1"/>
  <c r="G326" i="1"/>
  <c r="G334" i="1"/>
  <c r="G325" i="1"/>
  <c r="G323" i="1"/>
  <c r="G343" i="1"/>
  <c r="G346" i="1"/>
  <c r="G352" i="1"/>
  <c r="G356" i="1"/>
  <c r="G360" i="1"/>
  <c r="G364" i="1"/>
  <c r="G370" i="1"/>
  <c r="G337" i="1"/>
  <c r="G329" i="1"/>
  <c r="G324" i="1"/>
  <c r="G347" i="1"/>
  <c r="G357" i="1"/>
  <c r="G365" i="1"/>
  <c r="G330" i="1"/>
  <c r="M343" i="1"/>
  <c r="M346" i="1"/>
  <c r="M352" i="1"/>
  <c r="M356" i="1"/>
  <c r="M360" i="1"/>
  <c r="M364" i="1"/>
  <c r="M370" i="1"/>
  <c r="M337" i="1"/>
  <c r="M339" i="1"/>
  <c r="M327" i="1"/>
  <c r="M330" i="1"/>
  <c r="M333" i="1"/>
  <c r="M324" i="1"/>
  <c r="M345" i="1"/>
  <c r="M355" i="1"/>
  <c r="M363" i="1"/>
  <c r="M369" i="1"/>
  <c r="M332" i="1"/>
  <c r="M323" i="1"/>
  <c r="M344" i="1"/>
  <c r="M347" i="1"/>
  <c r="M353" i="1"/>
  <c r="M357" i="1"/>
  <c r="M361" i="1"/>
  <c r="M365" i="1"/>
  <c r="M368" i="1"/>
  <c r="M371" i="1"/>
  <c r="M328" i="1"/>
  <c r="M331" i="1"/>
  <c r="M348" i="1"/>
  <c r="M354" i="1"/>
  <c r="M358" i="1"/>
  <c r="M362" i="1"/>
  <c r="M366" i="1"/>
  <c r="M335" i="1"/>
  <c r="M338" i="1"/>
  <c r="M326" i="1"/>
  <c r="M334" i="1"/>
  <c r="M325" i="1"/>
  <c r="M321" i="1"/>
  <c r="M342" i="1"/>
  <c r="M351" i="1"/>
  <c r="M359" i="1"/>
  <c r="M367" i="1"/>
  <c r="M336" i="1"/>
  <c r="M341" i="1"/>
  <c r="M329" i="1"/>
  <c r="G318" i="1"/>
  <c r="G260" i="1"/>
  <c r="G264" i="1"/>
  <c r="G268" i="1"/>
  <c r="G319" i="1"/>
  <c r="G261" i="1"/>
  <c r="G265" i="1"/>
  <c r="G320" i="1"/>
  <c r="G258" i="1"/>
  <c r="G262" i="1"/>
  <c r="G266" i="1"/>
  <c r="G317" i="1"/>
  <c r="G259" i="1"/>
  <c r="G263" i="1"/>
  <c r="G267" i="1"/>
  <c r="M318" i="1"/>
  <c r="M259" i="1"/>
  <c r="M263" i="1"/>
  <c r="M267" i="1"/>
  <c r="M319" i="1"/>
  <c r="M260" i="1"/>
  <c r="M264" i="1"/>
  <c r="M268" i="1"/>
  <c r="M320" i="1"/>
  <c r="M261" i="1"/>
  <c r="M265" i="1"/>
  <c r="M317" i="1"/>
  <c r="M258" i="1"/>
  <c r="M262" i="1"/>
  <c r="M266" i="1"/>
  <c r="G312" i="1"/>
  <c r="G316" i="1"/>
  <c r="G287" i="1"/>
  <c r="G296" i="1"/>
  <c r="G298" i="1"/>
  <c r="G302" i="1"/>
  <c r="G284" i="1"/>
  <c r="G279" i="1"/>
  <c r="G286" i="1"/>
  <c r="G283" i="1"/>
  <c r="G281" i="1"/>
  <c r="G314" i="1"/>
  <c r="G305" i="1"/>
  <c r="G289" i="1"/>
  <c r="G299" i="1"/>
  <c r="G285" i="1"/>
  <c r="G280" i="1"/>
  <c r="G315" i="1"/>
  <c r="G282" i="1"/>
  <c r="G311" i="1"/>
  <c r="G291" i="1"/>
  <c r="G301" i="1"/>
  <c r="M314" i="1"/>
  <c r="M305" i="1"/>
  <c r="M285" i="1"/>
  <c r="M283" i="1"/>
  <c r="M312" i="1"/>
  <c r="M315" i="1"/>
  <c r="M291" i="1"/>
  <c r="M301" i="1"/>
  <c r="M282" i="1"/>
  <c r="M286" i="1"/>
  <c r="M280" i="1"/>
  <c r="M311" i="1"/>
  <c r="M287" i="1"/>
  <c r="M296" i="1"/>
  <c r="M298" i="1"/>
  <c r="M302" i="1"/>
  <c r="M281" i="1"/>
  <c r="M316" i="1"/>
  <c r="M289" i="1"/>
  <c r="M299" i="1"/>
  <c r="M284" i="1"/>
  <c r="G249" i="1"/>
  <c r="G253" i="1"/>
  <c r="G273" i="1"/>
  <c r="G277" i="1"/>
  <c r="G250" i="1"/>
  <c r="G270" i="1"/>
  <c r="G274" i="1"/>
  <c r="G278" i="1"/>
  <c r="G251" i="1"/>
  <c r="G271" i="1"/>
  <c r="G275" i="1"/>
  <c r="G248" i="1"/>
  <c r="G252" i="1"/>
  <c r="G272" i="1"/>
  <c r="G276" i="1"/>
  <c r="M249" i="1"/>
  <c r="M253" i="1"/>
  <c r="M273" i="1"/>
  <c r="M277" i="1"/>
  <c r="M250" i="1"/>
  <c r="M270" i="1"/>
  <c r="M274" i="1"/>
  <c r="M278" i="1"/>
  <c r="M251" i="1"/>
  <c r="M271" i="1"/>
  <c r="M275" i="1"/>
  <c r="M279" i="1"/>
  <c r="M252" i="1"/>
  <c r="M272" i="1"/>
  <c r="M276" i="1"/>
  <c r="M242" i="1"/>
  <c r="M246" i="1"/>
  <c r="M220" i="1"/>
  <c r="M224" i="1"/>
  <c r="M228" i="1"/>
  <c r="M232" i="1"/>
  <c r="M236" i="1"/>
  <c r="M240" i="1"/>
  <c r="M244" i="1"/>
  <c r="M248" i="1"/>
  <c r="M222" i="1"/>
  <c r="M226" i="1"/>
  <c r="M230" i="1"/>
  <c r="M234" i="1"/>
  <c r="M238" i="1"/>
  <c r="M241" i="1"/>
  <c r="M245" i="1"/>
  <c r="M219" i="1"/>
  <c r="M223" i="1"/>
  <c r="M227" i="1"/>
  <c r="M231" i="1"/>
  <c r="M235" i="1"/>
  <c r="M239" i="1"/>
  <c r="M243" i="1"/>
  <c r="M247" i="1"/>
  <c r="M221" i="1"/>
  <c r="M225" i="1"/>
  <c r="M229" i="1"/>
  <c r="M233" i="1"/>
  <c r="M237" i="1"/>
  <c r="M125" i="1"/>
  <c r="G241" i="1"/>
  <c r="G245" i="1"/>
  <c r="G220" i="1"/>
  <c r="G224" i="1"/>
  <c r="G228" i="1"/>
  <c r="G232" i="1"/>
  <c r="G236" i="1"/>
  <c r="G243" i="1"/>
  <c r="G247" i="1"/>
  <c r="G222" i="1"/>
  <c r="G226" i="1"/>
  <c r="G230" i="1"/>
  <c r="G234" i="1"/>
  <c r="G238" i="1"/>
  <c r="G240" i="1"/>
  <c r="G244" i="1"/>
  <c r="G219" i="1"/>
  <c r="G223" i="1"/>
  <c r="G227" i="1"/>
  <c r="G231" i="1"/>
  <c r="G235" i="1"/>
  <c r="G239" i="1"/>
  <c r="G242" i="1"/>
  <c r="G246" i="1"/>
  <c r="G221" i="1"/>
  <c r="G225" i="1"/>
  <c r="G229" i="1"/>
  <c r="G233" i="1"/>
  <c r="G237" i="1"/>
  <c r="B120" i="1"/>
  <c r="G16" i="1"/>
  <c r="G182" i="1"/>
  <c r="G186" i="1"/>
  <c r="G190" i="1"/>
  <c r="G194" i="1"/>
  <c r="G198" i="1"/>
  <c r="G202" i="1"/>
  <c r="G206" i="1"/>
  <c r="G209" i="1"/>
  <c r="G213" i="1"/>
  <c r="G217" i="1"/>
  <c r="G165" i="1"/>
  <c r="G153" i="1"/>
  <c r="G157" i="1"/>
  <c r="G161" i="1"/>
  <c r="G145" i="1"/>
  <c r="G149" i="1"/>
  <c r="G133" i="1"/>
  <c r="G137" i="1"/>
  <c r="G141" i="1"/>
  <c r="G124" i="1"/>
  <c r="G128" i="1"/>
  <c r="G132" i="1"/>
  <c r="G112" i="1"/>
  <c r="G116" i="1"/>
  <c r="G120" i="1"/>
  <c r="G100" i="1"/>
  <c r="G104" i="1"/>
  <c r="G108" i="1"/>
  <c r="G88" i="1"/>
  <c r="G92" i="1"/>
  <c r="G96" i="1"/>
  <c r="G79" i="1"/>
  <c r="G83" i="1"/>
  <c r="G68" i="1"/>
  <c r="G72" i="1"/>
  <c r="G183" i="1"/>
  <c r="G187" i="1"/>
  <c r="G191" i="1"/>
  <c r="G195" i="1"/>
  <c r="G199" i="1"/>
  <c r="G203" i="1"/>
  <c r="G207" i="1"/>
  <c r="G210" i="1"/>
  <c r="G214" i="1"/>
  <c r="G218" i="1"/>
  <c r="G179" i="1"/>
  <c r="G166" i="1"/>
  <c r="G154" i="1"/>
  <c r="G158" i="1"/>
  <c r="G142" i="1"/>
  <c r="G146" i="1"/>
  <c r="G150" i="1"/>
  <c r="G134" i="1"/>
  <c r="G138" i="1"/>
  <c r="G121" i="1"/>
  <c r="G129" i="1"/>
  <c r="G109" i="1"/>
  <c r="G113" i="1"/>
  <c r="G117" i="1"/>
  <c r="G97" i="1"/>
  <c r="G101" i="1"/>
  <c r="G105" i="1"/>
  <c r="G85" i="1"/>
  <c r="G180" i="1"/>
  <c r="G184" i="1"/>
  <c r="G188" i="1"/>
  <c r="G192" i="1"/>
  <c r="G196" i="1"/>
  <c r="G200" i="1"/>
  <c r="G204" i="1"/>
  <c r="G211" i="1"/>
  <c r="G215" i="1"/>
  <c r="G162" i="1"/>
  <c r="G177" i="1"/>
  <c r="G155" i="1"/>
  <c r="G159" i="1"/>
  <c r="G143" i="1"/>
  <c r="G147" i="1"/>
  <c r="G151" i="1"/>
  <c r="G135" i="1"/>
  <c r="G139" i="1"/>
  <c r="G122" i="1"/>
  <c r="G130" i="1"/>
  <c r="G110" i="1"/>
  <c r="G114" i="1"/>
  <c r="G118" i="1"/>
  <c r="G98" i="1"/>
  <c r="G102" i="1"/>
  <c r="G106" i="1"/>
  <c r="G86" i="1"/>
  <c r="G90" i="1"/>
  <c r="G94" i="1"/>
  <c r="G77" i="1"/>
  <c r="G81" i="1"/>
  <c r="G66" i="1"/>
  <c r="G70" i="1"/>
  <c r="G74" i="1"/>
  <c r="G136" i="1"/>
  <c r="G181" i="1"/>
  <c r="G197" i="1"/>
  <c r="G212" i="1"/>
  <c r="G164" i="1"/>
  <c r="G144" i="1"/>
  <c r="G140" i="1"/>
  <c r="G111" i="1"/>
  <c r="G103" i="1"/>
  <c r="G91" i="1"/>
  <c r="G67" i="1"/>
  <c r="G75" i="1"/>
  <c r="G185" i="1"/>
  <c r="G201" i="1"/>
  <c r="G216" i="1"/>
  <c r="G178" i="1"/>
  <c r="G148" i="1"/>
  <c r="G123" i="1"/>
  <c r="G115" i="1"/>
  <c r="G107" i="1"/>
  <c r="G93" i="1"/>
  <c r="G69" i="1"/>
  <c r="G189" i="1"/>
  <c r="G205" i="1"/>
  <c r="G156" i="1"/>
  <c r="G152" i="1"/>
  <c r="G127" i="1"/>
  <c r="G119" i="1"/>
  <c r="G87" i="1"/>
  <c r="G95" i="1"/>
  <c r="G82" i="1"/>
  <c r="G71" i="1"/>
  <c r="G193" i="1"/>
  <c r="G208" i="1"/>
  <c r="G160" i="1"/>
  <c r="G131" i="1"/>
  <c r="G99" i="1"/>
  <c r="G89" i="1"/>
  <c r="G76" i="1"/>
  <c r="G84" i="1"/>
  <c r="G73" i="1"/>
  <c r="M110" i="1"/>
  <c r="M182" i="1"/>
  <c r="M186" i="1"/>
  <c r="M190" i="1"/>
  <c r="M194" i="1"/>
  <c r="M198" i="1"/>
  <c r="M202" i="1"/>
  <c r="M206" i="1"/>
  <c r="M209" i="1"/>
  <c r="M213" i="1"/>
  <c r="M217" i="1"/>
  <c r="M179" i="1"/>
  <c r="M183" i="1"/>
  <c r="M187" i="1"/>
  <c r="M191" i="1"/>
  <c r="M195" i="1"/>
  <c r="M199" i="1"/>
  <c r="M203" i="1"/>
  <c r="M207" i="1"/>
  <c r="M210" i="1"/>
  <c r="M214" i="1"/>
  <c r="M218" i="1"/>
  <c r="M180" i="1"/>
  <c r="M184" i="1"/>
  <c r="M188" i="1"/>
  <c r="M192" i="1"/>
  <c r="M196" i="1"/>
  <c r="M200" i="1"/>
  <c r="M204" i="1"/>
  <c r="M211" i="1"/>
  <c r="M215" i="1"/>
  <c r="M189" i="1"/>
  <c r="M205" i="1"/>
  <c r="M193" i="1"/>
  <c r="M208" i="1"/>
  <c r="M181" i="1"/>
  <c r="M197" i="1"/>
  <c r="M212" i="1"/>
  <c r="M185" i="1"/>
  <c r="M201" i="1"/>
  <c r="M216" i="1"/>
  <c r="B128" i="1"/>
  <c r="B112" i="1"/>
  <c r="M117" i="1"/>
  <c r="B124" i="1"/>
  <c r="M129" i="1"/>
  <c r="M113" i="1"/>
  <c r="M121" i="1"/>
  <c r="B11" i="1"/>
  <c r="B132" i="1"/>
  <c r="B136" i="1"/>
  <c r="B140" i="1"/>
  <c r="B144" i="1"/>
  <c r="B148" i="1"/>
  <c r="B152" i="1"/>
  <c r="B156" i="1"/>
  <c r="B160" i="1"/>
  <c r="B165" i="1"/>
  <c r="B133" i="1"/>
  <c r="B137" i="1"/>
  <c r="B141" i="1"/>
  <c r="B145" i="1"/>
  <c r="B149" i="1"/>
  <c r="B153" i="1"/>
  <c r="B157" i="1"/>
  <c r="B161" i="1"/>
  <c r="B166" i="1"/>
  <c r="B134" i="1"/>
  <c r="B138" i="1"/>
  <c r="B142" i="1"/>
  <c r="B146" i="1"/>
  <c r="B150" i="1"/>
  <c r="B154" i="1"/>
  <c r="B158" i="1"/>
  <c r="B162" i="1"/>
  <c r="B131" i="1"/>
  <c r="B135" i="1"/>
  <c r="B139" i="1"/>
  <c r="B143" i="1"/>
  <c r="B147" i="1"/>
  <c r="B151" i="1"/>
  <c r="B155" i="1"/>
  <c r="B159" i="1"/>
  <c r="B164" i="1"/>
  <c r="B130" i="1"/>
  <c r="B126" i="1"/>
  <c r="B122" i="1"/>
  <c r="B118" i="1"/>
  <c r="B114" i="1"/>
  <c r="B110" i="1"/>
  <c r="M127" i="1"/>
  <c r="M123" i="1"/>
  <c r="M119" i="1"/>
  <c r="M115" i="1"/>
  <c r="M111" i="1"/>
  <c r="B129" i="1"/>
  <c r="B125" i="1"/>
  <c r="B121" i="1"/>
  <c r="B117" i="1"/>
  <c r="B113" i="1"/>
  <c r="M130" i="1"/>
  <c r="M126" i="1"/>
  <c r="M122" i="1"/>
  <c r="M118" i="1"/>
  <c r="M114" i="1"/>
  <c r="M12" i="1"/>
  <c r="M133" i="1"/>
  <c r="M137" i="1"/>
  <c r="M141" i="1"/>
  <c r="M145" i="1"/>
  <c r="M149" i="1"/>
  <c r="M153" i="1"/>
  <c r="M157" i="1"/>
  <c r="M161" i="1"/>
  <c r="M166" i="1"/>
  <c r="M134" i="1"/>
  <c r="M138" i="1"/>
  <c r="M142" i="1"/>
  <c r="M146" i="1"/>
  <c r="M150" i="1"/>
  <c r="M154" i="1"/>
  <c r="M158" i="1"/>
  <c r="M162" i="1"/>
  <c r="M177" i="1"/>
  <c r="M131" i="1"/>
  <c r="M135" i="1"/>
  <c r="M139" i="1"/>
  <c r="M143" i="1"/>
  <c r="M147" i="1"/>
  <c r="M151" i="1"/>
  <c r="M155" i="1"/>
  <c r="M159" i="1"/>
  <c r="M164" i="1"/>
  <c r="M178" i="1"/>
  <c r="M132" i="1"/>
  <c r="M136" i="1"/>
  <c r="M140" i="1"/>
  <c r="M144" i="1"/>
  <c r="M148" i="1"/>
  <c r="M152" i="1"/>
  <c r="M156" i="1"/>
  <c r="M160" i="1"/>
  <c r="M165" i="1"/>
  <c r="B127" i="1"/>
  <c r="B123" i="1"/>
  <c r="B119" i="1"/>
  <c r="B115" i="1"/>
  <c r="B111" i="1"/>
  <c r="M128" i="1"/>
  <c r="M124" i="1"/>
  <c r="M120" i="1"/>
  <c r="M116" i="1"/>
  <c r="M112" i="1"/>
  <c r="B52" i="1"/>
  <c r="B109" i="1"/>
  <c r="B93" i="1"/>
  <c r="B105" i="1"/>
  <c r="B73" i="1"/>
  <c r="B101" i="1"/>
  <c r="B35" i="1"/>
  <c r="B62" i="1"/>
  <c r="B82" i="1"/>
  <c r="B97" i="1"/>
  <c r="B85" i="1"/>
  <c r="M68" i="1"/>
  <c r="B84" i="1"/>
  <c r="B61" i="1"/>
  <c r="B81" i="1"/>
  <c r="B108" i="1"/>
  <c r="B100" i="1"/>
  <c r="M109" i="1"/>
  <c r="M101" i="1"/>
  <c r="B23" i="1"/>
  <c r="B58" i="1"/>
  <c r="B67" i="1"/>
  <c r="M86" i="1"/>
  <c r="B92" i="1"/>
  <c r="M82" i="1"/>
  <c r="B107" i="1"/>
  <c r="B103" i="1"/>
  <c r="B99" i="1"/>
  <c r="B95" i="1"/>
  <c r="M108" i="1"/>
  <c r="M104" i="1"/>
  <c r="M100" i="1"/>
  <c r="M96" i="1"/>
  <c r="M106" i="1"/>
  <c r="M102" i="1"/>
  <c r="M98" i="1"/>
  <c r="M94" i="1"/>
  <c r="B34" i="1"/>
  <c r="B48" i="1"/>
  <c r="B71" i="1"/>
  <c r="M60" i="1"/>
  <c r="M91" i="1"/>
  <c r="B104" i="1"/>
  <c r="B96" i="1"/>
  <c r="M105" i="1"/>
  <c r="M97" i="1"/>
  <c r="M93" i="1"/>
  <c r="B31" i="1"/>
  <c r="B39" i="1"/>
  <c r="B44" i="1"/>
  <c r="M59" i="1"/>
  <c r="B78" i="1"/>
  <c r="B25" i="1"/>
  <c r="B29" i="1"/>
  <c r="B38" i="1"/>
  <c r="B43" i="1"/>
  <c r="B54" i="1"/>
  <c r="M51" i="1"/>
  <c r="B77" i="1"/>
  <c r="B66" i="1"/>
  <c r="M76" i="1"/>
  <c r="B91" i="1"/>
  <c r="M81" i="1"/>
  <c r="B106" i="1"/>
  <c r="B102" i="1"/>
  <c r="B98" i="1"/>
  <c r="B94" i="1"/>
  <c r="M107" i="1"/>
  <c r="M103" i="1"/>
  <c r="M99" i="1"/>
  <c r="M95" i="1"/>
  <c r="G31" i="1"/>
  <c r="G27" i="1"/>
  <c r="G56" i="1"/>
  <c r="M48" i="1"/>
  <c r="M85" i="1"/>
  <c r="M75" i="1"/>
  <c r="M90" i="1"/>
  <c r="B28" i="1"/>
  <c r="B36" i="1"/>
  <c r="G46" i="1"/>
  <c r="B56" i="1"/>
  <c r="B51" i="1"/>
  <c r="M55" i="1"/>
  <c r="B88" i="1"/>
  <c r="B83" i="1"/>
  <c r="B75" i="1"/>
  <c r="B65" i="1"/>
  <c r="M80" i="1"/>
  <c r="M72" i="1"/>
  <c r="M64" i="1"/>
  <c r="B24" i="1"/>
  <c r="B27" i="1"/>
  <c r="G35" i="1"/>
  <c r="B40" i="1"/>
  <c r="G39" i="1"/>
  <c r="B45" i="1"/>
  <c r="B55" i="1"/>
  <c r="B50" i="1"/>
  <c r="G48" i="1"/>
  <c r="M52" i="1"/>
  <c r="B87" i="1"/>
  <c r="B79" i="1"/>
  <c r="B74" i="1"/>
  <c r="B69" i="1"/>
  <c r="B63" i="1"/>
  <c r="B59" i="1"/>
  <c r="M79" i="1"/>
  <c r="M71" i="1"/>
  <c r="M63" i="1"/>
  <c r="M92" i="1"/>
  <c r="B89" i="1"/>
  <c r="G65" i="1"/>
  <c r="M56" i="1"/>
  <c r="M67" i="1"/>
  <c r="B33" i="1"/>
  <c r="B42" i="1"/>
  <c r="B47" i="1"/>
  <c r="G52" i="1"/>
  <c r="B70" i="1"/>
  <c r="M89" i="1"/>
  <c r="B90" i="1"/>
  <c r="G30" i="1"/>
  <c r="G26" i="1"/>
  <c r="G38" i="1"/>
  <c r="G45" i="1"/>
  <c r="G59" i="1"/>
  <c r="G55" i="1"/>
  <c r="G51" i="1"/>
  <c r="G64" i="1"/>
  <c r="G33" i="1"/>
  <c r="G41" i="1"/>
  <c r="G44" i="1"/>
  <c r="G58" i="1"/>
  <c r="G50" i="1"/>
  <c r="M58" i="1"/>
  <c r="M50" i="1"/>
  <c r="G63" i="1"/>
  <c r="G25" i="1"/>
  <c r="B30" i="1"/>
  <c r="B26" i="1"/>
  <c r="B32" i="1"/>
  <c r="G32" i="1"/>
  <c r="B41" i="1"/>
  <c r="B37" i="1"/>
  <c r="G40" i="1"/>
  <c r="G36" i="1"/>
  <c r="B46" i="1"/>
  <c r="G47" i="1"/>
  <c r="G43" i="1"/>
  <c r="B57" i="1"/>
  <c r="B53" i="1"/>
  <c r="B49" i="1"/>
  <c r="G57" i="1"/>
  <c r="G53" i="1"/>
  <c r="G49" i="1"/>
  <c r="M57" i="1"/>
  <c r="M53" i="1"/>
  <c r="M49" i="1"/>
  <c r="B86" i="1"/>
  <c r="B80" i="1"/>
  <c r="B76" i="1"/>
  <c r="B72" i="1"/>
  <c r="B68" i="1"/>
  <c r="B64" i="1"/>
  <c r="B60" i="1"/>
  <c r="M87" i="1"/>
  <c r="M83" i="1"/>
  <c r="M77" i="1"/>
  <c r="M73" i="1"/>
  <c r="M69" i="1"/>
  <c r="M65" i="1"/>
  <c r="M61" i="1"/>
  <c r="G62" i="1"/>
  <c r="G34" i="1"/>
  <c r="G42" i="1"/>
  <c r="G29" i="1"/>
  <c r="G37" i="1"/>
  <c r="G54" i="1"/>
  <c r="M54" i="1"/>
  <c r="M88" i="1"/>
  <c r="M84" i="1"/>
  <c r="M78" i="1"/>
  <c r="M74" i="1"/>
  <c r="M70" i="1"/>
  <c r="M66" i="1"/>
  <c r="M62" i="1"/>
  <c r="G24" i="1"/>
  <c r="G23" i="1"/>
  <c r="M46" i="1"/>
  <c r="M35" i="1"/>
  <c r="M26" i="1"/>
  <c r="M14" i="1"/>
  <c r="M43" i="1"/>
  <c r="M34" i="1"/>
  <c r="M22" i="1"/>
  <c r="G22" i="1"/>
  <c r="M42" i="1"/>
  <c r="M30" i="1"/>
  <c r="M19" i="1"/>
  <c r="G21" i="1"/>
  <c r="M38" i="1"/>
  <c r="M27" i="1"/>
  <c r="M18" i="1"/>
  <c r="G20" i="1"/>
  <c r="B14" i="1"/>
  <c r="B22" i="1"/>
  <c r="B13" i="1"/>
  <c r="B21" i="1"/>
  <c r="B12" i="1"/>
  <c r="B19" i="1"/>
  <c r="B20" i="1"/>
  <c r="M47" i="1"/>
  <c r="M39" i="1"/>
  <c r="M31" i="1"/>
  <c r="M23" i="1"/>
  <c r="M15" i="1"/>
  <c r="G14" i="1"/>
  <c r="B18" i="1"/>
  <c r="B16" i="1"/>
  <c r="G13" i="1"/>
  <c r="G19" i="1"/>
  <c r="G11" i="1"/>
  <c r="M45" i="1"/>
  <c r="M41" i="1"/>
  <c r="M37" i="1"/>
  <c r="M33" i="1"/>
  <c r="M29" i="1"/>
  <c r="M25" i="1"/>
  <c r="M21" i="1"/>
  <c r="M17" i="1"/>
  <c r="M13" i="1"/>
  <c r="G12" i="1"/>
  <c r="G18" i="1"/>
  <c r="M11" i="1"/>
  <c r="M44" i="1"/>
  <c r="M40" i="1"/>
  <c r="M36" i="1"/>
  <c r="M32" i="1"/>
  <c r="M28" i="1"/>
  <c r="M24" i="1"/>
  <c r="M20" i="1"/>
  <c r="M16" i="1"/>
  <c r="B15" i="1"/>
  <c r="G15" i="1"/>
  <c r="B17" i="1"/>
  <c r="G17" i="1"/>
</calcChain>
</file>

<file path=xl/sharedStrings.xml><?xml version="1.0" encoding="utf-8"?>
<sst xmlns="http://schemas.openxmlformats.org/spreadsheetml/2006/main" count="2054" uniqueCount="610">
  <si>
    <t>№ п/п</t>
  </si>
  <si>
    <t>Раздел 1. Данные о нахождении мест (площадок) накопления твердых коммунальных отходов</t>
  </si>
  <si>
    <t>Раздел 2. Данные о технических характеристиках мест (площадок) накопления твердых коммунальных отходов</t>
  </si>
  <si>
    <t>Раздел 3. Данные о собственниках мест (площадок) накопления твердых коммунальных отходов</t>
  </si>
  <si>
    <t xml:space="preserve">Раздел 4. Данные об источниках образования твердых коммунальных отходов, которые складируются в местах (на площадках) накопления твердых коммунальных отходов </t>
  </si>
  <si>
    <t xml:space="preserve">Примечание (в том числе основания для внесения сведений в реестр, внесения изменений в сведения, содержащиеся в реестре) </t>
  </si>
  <si>
    <t>Сведения об адресе мест (площадок) накопления твердых коммунальных отходов</t>
  </si>
  <si>
    <t>Сведения о географических координатах мест (площадок) накопления твердых коммунальных отходов</t>
  </si>
  <si>
    <t xml:space="preserve">Сведения об используемом покрытии </t>
  </si>
  <si>
    <t>Сведения о площади, кв.м</t>
  </si>
  <si>
    <t>Сведения о размещенных контейнерах (бункерах)</t>
  </si>
  <si>
    <t>Сведения о планируемых к размещению контейнерах (бункерах)</t>
  </si>
  <si>
    <t>юридические лица, индивидуальные предприниматели</t>
  </si>
  <si>
    <t>физические лица</t>
  </si>
  <si>
    <t>наименование объекта</t>
  </si>
  <si>
    <t>адрес 
(кадастровый номер)</t>
  </si>
  <si>
    <t>населенный пункт</t>
  </si>
  <si>
    <t>улица/ квартал</t>
  </si>
  <si>
    <t>№ дома</t>
  </si>
  <si>
    <t>широта (Х)</t>
  </si>
  <si>
    <t>долгота (Y)</t>
  </si>
  <si>
    <t>количество контейнеров, шт.</t>
  </si>
  <si>
    <t>объем контейнеров, куб.м</t>
  </si>
  <si>
    <t xml:space="preserve">полное наименование 
(для юридических лиц, органов государственной власти и местного самоуправления), фамилия, имя, отчество (для индивидуальных предпринимателей)
 </t>
  </si>
  <si>
    <t>основной государственный регистрационный номер (ОГРН - для юридических лиц, ОГРНИП — для индивидуальных предпринимателей)</t>
  </si>
  <si>
    <t>фактический адрес (для юридических лиц), адрес регистрации по месту жительства (для индивидуальных предпринимателей)</t>
  </si>
  <si>
    <t>фамилия, имя, отчество</t>
  </si>
  <si>
    <t xml:space="preserve">
серия, номер и дата выдачи паспорта или иного документа, удостоверяющего личность в соответствии с законодательством Российской Федерации
</t>
  </si>
  <si>
    <t>адрес регистрации по месту жительства</t>
  </si>
  <si>
    <t>контактные данные</t>
  </si>
  <si>
    <t>с.Залесово</t>
  </si>
  <si>
    <t>Юбилейная</t>
  </si>
  <si>
    <t>грунт</t>
  </si>
  <si>
    <t>Администрация Залесовского муниципального округа Алтайского края</t>
  </si>
  <si>
    <t>659220, Алтайский край Залесовкий район с. Залесово, ул. Партизанская, 26</t>
  </si>
  <si>
    <t>с. Залесово</t>
  </si>
  <si>
    <t>ул. Юбилейная</t>
  </si>
  <si>
    <t>Новая</t>
  </si>
  <si>
    <t>ул. Новая</t>
  </si>
  <si>
    <t xml:space="preserve">Лесная </t>
  </si>
  <si>
    <t>ул. Лесная</t>
  </si>
  <si>
    <t>43а</t>
  </si>
  <si>
    <t>Есенина</t>
  </si>
  <si>
    <t>ул. Есенина</t>
  </si>
  <si>
    <t>Аленин Лог</t>
  </si>
  <si>
    <t>ул. Аленин Лог</t>
  </si>
  <si>
    <t>Кирова</t>
  </si>
  <si>
    <t>ул. Кирова</t>
  </si>
  <si>
    <t>Береговая</t>
  </si>
  <si>
    <t>35а</t>
  </si>
  <si>
    <t>ул. Береговая</t>
  </si>
  <si>
    <t xml:space="preserve">Зеленая </t>
  </si>
  <si>
    <t>ул. Зеленая</t>
  </si>
  <si>
    <t>Коммунистическая</t>
  </si>
  <si>
    <t>ул. Коммунистическая</t>
  </si>
  <si>
    <t>Садовая</t>
  </si>
  <si>
    <t>ул. Садовая</t>
  </si>
  <si>
    <t>Анатолия</t>
  </si>
  <si>
    <t>ул. Анатолия</t>
  </si>
  <si>
    <t>Луначарского</t>
  </si>
  <si>
    <t>ул. Луначарского</t>
  </si>
  <si>
    <t>Луговая</t>
  </si>
  <si>
    <t>ул. Луговая</t>
  </si>
  <si>
    <t>Железнодорожная</t>
  </si>
  <si>
    <t>ул. Железнодорожная</t>
  </si>
  <si>
    <t>Строителей</t>
  </si>
  <si>
    <t>ул. Строителей</t>
  </si>
  <si>
    <t>Заречная</t>
  </si>
  <si>
    <t>ул. Заречная</t>
  </si>
  <si>
    <t>Закаменская</t>
  </si>
  <si>
    <t>ул. Закаменская</t>
  </si>
  <si>
    <t>Ленинская</t>
  </si>
  <si>
    <t>ул. Ленинская</t>
  </si>
  <si>
    <t>Партизанская</t>
  </si>
  <si>
    <t>54А</t>
  </si>
  <si>
    <t>67а</t>
  </si>
  <si>
    <t>ул. Партизанская</t>
  </si>
  <si>
    <t>Светлая</t>
  </si>
  <si>
    <t>ул. Светлая</t>
  </si>
  <si>
    <t>Маслозаводская</t>
  </si>
  <si>
    <t>24в</t>
  </si>
  <si>
    <t>ул. Маслозаводская</t>
  </si>
  <si>
    <t>Гагарина</t>
  </si>
  <si>
    <t>ул. Гагарина</t>
  </si>
  <si>
    <t>8 Марта</t>
  </si>
  <si>
    <t>ул. 8 Марта</t>
  </si>
  <si>
    <t>Совхозная</t>
  </si>
  <si>
    <t>ул. Совхозная</t>
  </si>
  <si>
    <t>Комсомольская</t>
  </si>
  <si>
    <t>ул. Комсомольская</t>
  </si>
  <si>
    <t>Колхозная</t>
  </si>
  <si>
    <t>ул. Колхозная</t>
  </si>
  <si>
    <t>Пролетарская</t>
  </si>
  <si>
    <t>ул. Пролетарская</t>
  </si>
  <si>
    <t>Молодежная</t>
  </si>
  <si>
    <t>ул. Молодежная</t>
  </si>
  <si>
    <t>23А</t>
  </si>
  <si>
    <t>Октябрьская</t>
  </si>
  <si>
    <t>ул. Октябрьская</t>
  </si>
  <si>
    <t>ул. Первомайская</t>
  </si>
  <si>
    <t>Больничная</t>
  </si>
  <si>
    <t>28а</t>
  </si>
  <si>
    <t>11А</t>
  </si>
  <si>
    <t>ул. Больничная</t>
  </si>
  <si>
    <t>Солнечная</t>
  </si>
  <si>
    <t>ул. Солнечная</t>
  </si>
  <si>
    <t xml:space="preserve">Почтовая </t>
  </si>
  <si>
    <t>ул. Почтовая</t>
  </si>
  <si>
    <t xml:space="preserve">Комсомольская </t>
  </si>
  <si>
    <t>50/1</t>
  </si>
  <si>
    <t>Шукшина</t>
  </si>
  <si>
    <t>ул. Шукшина</t>
  </si>
  <si>
    <t>Южная</t>
  </si>
  <si>
    <t>ул. Южная</t>
  </si>
  <si>
    <t>Горина</t>
  </si>
  <si>
    <t>ул. Горина</t>
  </si>
  <si>
    <t>Полевая</t>
  </si>
  <si>
    <t>ул. Полевая</t>
  </si>
  <si>
    <t>Нектарная</t>
  </si>
  <si>
    <t>2А</t>
  </si>
  <si>
    <t>ул. Нектарная</t>
  </si>
  <si>
    <t>Максима Горького</t>
  </si>
  <si>
    <t>ул. Максима Горького</t>
  </si>
  <si>
    <t>пер. Социалистический</t>
  </si>
  <si>
    <t>8а</t>
  </si>
  <si>
    <t>Советская</t>
  </si>
  <si>
    <t>ул. Советская</t>
  </si>
  <si>
    <t>Урожайная</t>
  </si>
  <si>
    <t>ул. Урожайная</t>
  </si>
  <si>
    <t>Заводская</t>
  </si>
  <si>
    <t>ул. Заводская</t>
  </si>
  <si>
    <t>Марковского</t>
  </si>
  <si>
    <t>ул. Марковского</t>
  </si>
  <si>
    <t>Притаежная</t>
  </si>
  <si>
    <t>ул. Притаежная</t>
  </si>
  <si>
    <t>Розы Люксембург</t>
  </si>
  <si>
    <t>ул. Розы Люксембург</t>
  </si>
  <si>
    <t>Мира</t>
  </si>
  <si>
    <t>ул. Мира</t>
  </si>
  <si>
    <t>Крупской</t>
  </si>
  <si>
    <t>ул. Крупской</t>
  </si>
  <si>
    <t>Ворошилова</t>
  </si>
  <si>
    <t>2а</t>
  </si>
  <si>
    <t>ул. Ворошилова</t>
  </si>
  <si>
    <t>Республиканская</t>
  </si>
  <si>
    <t>ул. Республиканская</t>
  </si>
  <si>
    <t>Мичурина</t>
  </si>
  <si>
    <t>ул. Мичурина</t>
  </si>
  <si>
    <t>пер. Заречный</t>
  </si>
  <si>
    <t>п.Муравей</t>
  </si>
  <si>
    <t>Центральная</t>
  </si>
  <si>
    <t>п. Муравей</t>
  </si>
  <si>
    <t>ул. Центральная</t>
  </si>
  <si>
    <t>с. Тундриха</t>
  </si>
  <si>
    <t>с. Пещерка</t>
  </si>
  <si>
    <t>20а</t>
  </si>
  <si>
    <t>71а</t>
  </si>
  <si>
    <t>Кооперативная</t>
  </si>
  <si>
    <t>ул. Кооперативная</t>
  </si>
  <si>
    <t>16а</t>
  </si>
  <si>
    <t>Володькина</t>
  </si>
  <si>
    <t>между домами 5 и 7</t>
  </si>
  <si>
    <t>ул. Володькина</t>
  </si>
  <si>
    <t>между домами 13 и 15</t>
  </si>
  <si>
    <t>Носова</t>
  </si>
  <si>
    <t>4а</t>
  </si>
  <si>
    <t>ул. Носова</t>
  </si>
  <si>
    <t>с. Черемушкино</t>
  </si>
  <si>
    <t>9а</t>
  </si>
  <si>
    <t>9б</t>
  </si>
  <si>
    <t>Ленина</t>
  </si>
  <si>
    <t>ул. Ленина</t>
  </si>
  <si>
    <t>6а</t>
  </si>
  <si>
    <t>Черникова</t>
  </si>
  <si>
    <t>ул. Черникова</t>
  </si>
  <si>
    <t>Николаева</t>
  </si>
  <si>
    <t>ул. Николаева</t>
  </si>
  <si>
    <t>с. Думчево</t>
  </si>
  <si>
    <t>Школьная</t>
  </si>
  <si>
    <t>38а</t>
  </si>
  <si>
    <t>ул. Школьная</t>
  </si>
  <si>
    <t>Нивская</t>
  </si>
  <si>
    <t>ул. Нивская</t>
  </si>
  <si>
    <t>Озерная</t>
  </si>
  <si>
    <t>ул. Озерная</t>
  </si>
  <si>
    <t>Залоговская</t>
  </si>
  <si>
    <t>ул. Залоговская</t>
  </si>
  <si>
    <t>21а</t>
  </si>
  <si>
    <t>с. Большой Калтай</t>
  </si>
  <si>
    <t>12Б</t>
  </si>
  <si>
    <t xml:space="preserve"> Центральная</t>
  </si>
  <si>
    <t xml:space="preserve"> Советская</t>
  </si>
  <si>
    <t xml:space="preserve"> Нагорная</t>
  </si>
  <si>
    <t xml:space="preserve"> Почтовая</t>
  </si>
  <si>
    <t xml:space="preserve"> Песчаная</t>
  </si>
  <si>
    <t xml:space="preserve"> Партизанская</t>
  </si>
  <si>
    <t xml:space="preserve"> Чкалова</t>
  </si>
  <si>
    <t>с. Талица</t>
  </si>
  <si>
    <t>12/2</t>
  </si>
  <si>
    <t>11/2</t>
  </si>
  <si>
    <t xml:space="preserve"> Боровая</t>
  </si>
  <si>
    <t>Пер. Черемшанский</t>
  </si>
  <si>
    <t>16А</t>
  </si>
  <si>
    <t>с. Борисово</t>
  </si>
  <si>
    <t>Почтовая</t>
  </si>
  <si>
    <t xml:space="preserve">п. Никольский </t>
  </si>
  <si>
    <t>Западная</t>
  </si>
  <si>
    <t>п. Никольский</t>
  </si>
  <si>
    <t>с.Захарово</t>
  </si>
  <si>
    <t>с. Заплывино</t>
  </si>
  <si>
    <t>50 лет Алтая</t>
  </si>
  <si>
    <t>Речная</t>
  </si>
  <si>
    <t>с. Усть-Каменка</t>
  </si>
  <si>
    <t>с. Шатуново</t>
  </si>
  <si>
    <t xml:space="preserve"> Новая</t>
  </si>
  <si>
    <t>пер. Комсомольский</t>
  </si>
  <si>
    <t>пер. Красноярский</t>
  </si>
  <si>
    <t>пер. Луговой</t>
  </si>
  <si>
    <t xml:space="preserve"> Партизанская </t>
  </si>
  <si>
    <t>с. Малый Калтай</t>
  </si>
  <si>
    <t>с. Видоново</t>
  </si>
  <si>
    <t>Трактовая</t>
  </si>
  <si>
    <t>с. Кордон</t>
  </si>
  <si>
    <t xml:space="preserve">Солнечная </t>
  </si>
  <si>
    <t xml:space="preserve">Мира </t>
  </si>
  <si>
    <t xml:space="preserve"> Мира</t>
  </si>
  <si>
    <t xml:space="preserve">Кирова </t>
  </si>
  <si>
    <t xml:space="preserve">Мостовая </t>
  </si>
  <si>
    <t xml:space="preserve"> Бердская </t>
  </si>
  <si>
    <t xml:space="preserve"> Строительная </t>
  </si>
  <si>
    <t>с. Гуниха</t>
  </si>
  <si>
    <t>с. Пролетарская Крепость</t>
  </si>
  <si>
    <t>Коммунаров</t>
  </si>
  <si>
    <t>53.996735</t>
  </si>
  <si>
    <t>84.742340</t>
  </si>
  <si>
    <t>53.996525</t>
  </si>
  <si>
    <t>84.742033</t>
  </si>
  <si>
    <t>53.996816</t>
  </si>
  <si>
    <t>84.736006</t>
  </si>
  <si>
    <t>53.997636</t>
  </si>
  <si>
    <t>84.738611</t>
  </si>
  <si>
    <t>53.999304</t>
  </si>
  <si>
    <t>84.745824</t>
  </si>
  <si>
    <t>53.997732</t>
  </si>
  <si>
    <t>84.747729</t>
  </si>
  <si>
    <t>54.001606</t>
  </si>
  <si>
    <t>84.755751</t>
  </si>
  <si>
    <t>84.755706</t>
  </si>
  <si>
    <t>54.001341</t>
  </si>
  <si>
    <t>84.743677</t>
  </si>
  <si>
    <t>54.002812</t>
  </si>
  <si>
    <t>84.746732</t>
  </si>
  <si>
    <t>54.003104</t>
  </si>
  <si>
    <t>84.747657</t>
  </si>
  <si>
    <t>53.99879</t>
  </si>
  <si>
    <t>84.736473</t>
  </si>
  <si>
    <t>54.002998</t>
  </si>
  <si>
    <t>84.738449</t>
  </si>
  <si>
    <t>54.005644</t>
  </si>
  <si>
    <t>84.733984</t>
  </si>
  <si>
    <t>54.006046</t>
  </si>
  <si>
    <t>84.736679</t>
  </si>
  <si>
    <t>54.000336</t>
  </si>
  <si>
    <t>84.735062</t>
  </si>
  <si>
    <t>53.989527</t>
  </si>
  <si>
    <t>84.743435</t>
  </si>
  <si>
    <t>53.98993</t>
  </si>
  <si>
    <t>84.740973</t>
  </si>
  <si>
    <t>53.991645</t>
  </si>
  <si>
    <t>84.739195</t>
  </si>
  <si>
    <t>53.990448</t>
  </si>
  <si>
    <t>84.739868</t>
  </si>
  <si>
    <t>53.993556</t>
  </si>
  <si>
    <t>84.7372</t>
  </si>
  <si>
    <t>53.991634</t>
  </si>
  <si>
    <t>84.738054</t>
  </si>
  <si>
    <t>53.995546</t>
  </si>
  <si>
    <t>84.734712</t>
  </si>
  <si>
    <t>53.999521</t>
  </si>
  <si>
    <t>84.733859</t>
  </si>
  <si>
    <t>53.992576</t>
  </si>
  <si>
    <t>84.737874</t>
  </si>
  <si>
    <t>53.997547</t>
  </si>
  <si>
    <t>84.731757</t>
  </si>
  <si>
    <t>53.991661</t>
  </si>
  <si>
    <t>84.734155</t>
  </si>
  <si>
    <t>53.995191</t>
  </si>
  <si>
    <t>84.727795</t>
  </si>
  <si>
    <t>53.996308</t>
  </si>
  <si>
    <t>84.72537</t>
  </si>
  <si>
    <t>53.991364</t>
  </si>
  <si>
    <t>84.730229</t>
  </si>
  <si>
    <t>53.992026</t>
  </si>
  <si>
    <t>84.728621</t>
  </si>
  <si>
    <t>53.996038</t>
  </si>
  <si>
    <t>84.724777</t>
  </si>
  <si>
    <t>53.996202</t>
  </si>
  <si>
    <t>84.720357</t>
  </si>
  <si>
    <t>53.999955</t>
  </si>
  <si>
    <t>84.715335</t>
  </si>
  <si>
    <t>53.999552</t>
  </si>
  <si>
    <t>84.717393</t>
  </si>
  <si>
    <t>53.999542</t>
  </si>
  <si>
    <t>84.722549</t>
  </si>
  <si>
    <t>53.999664</t>
  </si>
  <si>
    <t>84.724723</t>
  </si>
  <si>
    <t>54.002749</t>
  </si>
  <si>
    <t>84.725441</t>
  </si>
  <si>
    <t>53.999261</t>
  </si>
  <si>
    <t>84.726861</t>
  </si>
  <si>
    <t>54.000648</t>
  </si>
  <si>
    <t>84.728038</t>
  </si>
  <si>
    <t>53.993201</t>
  </si>
  <si>
    <t>84.729942</t>
  </si>
  <si>
    <t>53.992756</t>
  </si>
  <si>
    <t>84.728442</t>
  </si>
  <si>
    <t>53.993349</t>
  </si>
  <si>
    <t>84.725531</t>
  </si>
  <si>
    <t>53.993344</t>
  </si>
  <si>
    <t>84.718462</t>
  </si>
  <si>
    <t>53.99265</t>
  </si>
  <si>
    <t>84.715264</t>
  </si>
  <si>
    <t>53.99102</t>
  </si>
  <si>
    <t>84.713081</t>
  </si>
  <si>
    <t>53.991375</t>
  </si>
  <si>
    <t>84.710511</t>
  </si>
  <si>
    <t>53.990935</t>
  </si>
  <si>
    <t>84.70531</t>
  </si>
  <si>
    <t>53.991851</t>
  </si>
  <si>
    <t>84.741773</t>
  </si>
  <si>
    <t>53.992084</t>
  </si>
  <si>
    <t>84.740605</t>
  </si>
  <si>
    <t>53.994598</t>
  </si>
  <si>
    <t>84.748178</t>
  </si>
  <si>
    <t>53.99661</t>
  </si>
  <si>
    <t>84.752068</t>
  </si>
  <si>
    <t>53.998081</t>
  </si>
  <si>
    <t>84.755921</t>
  </si>
  <si>
    <t>53.999886</t>
  </si>
  <si>
    <t>84.75823</t>
  </si>
  <si>
    <t>53.997139</t>
  </si>
  <si>
    <t>84.751448</t>
  </si>
  <si>
    <t>53.987277</t>
  </si>
  <si>
    <t>84.705041</t>
  </si>
  <si>
    <t>53.98733</t>
  </si>
  <si>
    <t>84.710188</t>
  </si>
  <si>
    <t>53.987844</t>
  </si>
  <si>
    <t>84.713997</t>
  </si>
  <si>
    <t>53.992587</t>
  </si>
  <si>
    <t>84.767429</t>
  </si>
  <si>
    <t>53.984778</t>
  </si>
  <si>
    <t>84.750864</t>
  </si>
  <si>
    <t>53.984916</t>
  </si>
  <si>
    <t>84.751259</t>
  </si>
  <si>
    <t>53.986361</t>
  </si>
  <si>
    <t>84.753963</t>
  </si>
  <si>
    <t>53.987685</t>
  </si>
  <si>
    <t>84.76238</t>
  </si>
  <si>
    <t>53.993074</t>
  </si>
  <si>
    <t>84.747333</t>
  </si>
  <si>
    <t>53.985149</t>
  </si>
  <si>
    <t>84.749382</t>
  </si>
  <si>
    <t>53.982888</t>
  </si>
  <si>
    <t>84.751924</t>
  </si>
  <si>
    <t>53.987664</t>
  </si>
  <si>
    <t>84.747962</t>
  </si>
  <si>
    <t>53.990432</t>
  </si>
  <si>
    <t>84.747378</t>
  </si>
  <si>
    <t>53.989585</t>
  </si>
  <si>
    <t>84.75187</t>
  </si>
  <si>
    <t>53.98795</t>
  </si>
  <si>
    <t>84.756766</t>
  </si>
  <si>
    <t>53.988283</t>
  </si>
  <si>
    <t>84.756263</t>
  </si>
  <si>
    <t>53.987711</t>
  </si>
  <si>
    <t>84.759173</t>
  </si>
  <si>
    <t>53.98077</t>
  </si>
  <si>
    <t>84.754053</t>
  </si>
  <si>
    <t>53.982004</t>
  </si>
  <si>
    <t>84.75717</t>
  </si>
  <si>
    <t>53.979658</t>
  </si>
  <si>
    <t>84.760655</t>
  </si>
  <si>
    <t>84.755454</t>
  </si>
  <si>
    <t>53.994074</t>
  </si>
  <si>
    <t>84.76044</t>
  </si>
  <si>
    <t>53.995128</t>
  </si>
  <si>
    <t>84.765668</t>
  </si>
  <si>
    <t>Первомайская</t>
  </si>
  <si>
    <t>53.990199</t>
  </si>
  <si>
    <t>84.757781</t>
  </si>
  <si>
    <t>53.99228</t>
  </si>
  <si>
    <t>84.759515</t>
  </si>
  <si>
    <t>53.995001</t>
  </si>
  <si>
    <t>84.754996</t>
  </si>
  <si>
    <t>53.998526</t>
  </si>
  <si>
    <t>53.997229</t>
  </si>
  <si>
    <t>84.757934</t>
  </si>
  <si>
    <t>84.759038</t>
  </si>
  <si>
    <t>53.996446</t>
  </si>
  <si>
    <t>84.760979</t>
  </si>
  <si>
    <t>53.998213</t>
  </si>
  <si>
    <t>84.764303</t>
  </si>
  <si>
    <t>53.995318</t>
  </si>
  <si>
    <t>84.761446</t>
  </si>
  <si>
    <t>53.996848</t>
  </si>
  <si>
    <t>84.76477</t>
  </si>
  <si>
    <t>53.994032</t>
  </si>
  <si>
    <t>84.752436</t>
  </si>
  <si>
    <t>53.981257</t>
  </si>
  <si>
    <t>53.979288</t>
  </si>
  <si>
    <t>84.748142</t>
  </si>
  <si>
    <t>53.98068</t>
  </si>
  <si>
    <t>84.745752</t>
  </si>
  <si>
    <t>53.98085</t>
  </si>
  <si>
    <t>84.738952</t>
  </si>
  <si>
    <t>53.980331</t>
  </si>
  <si>
    <t>84.735035</t>
  </si>
  <si>
    <t>53.97969</t>
  </si>
  <si>
    <t>84.732394</t>
  </si>
  <si>
    <t>53.980548</t>
  </si>
  <si>
    <t>84.732044</t>
  </si>
  <si>
    <t>53.98184</t>
  </si>
  <si>
    <t>84.731352</t>
  </si>
  <si>
    <t>53.984207</t>
  </si>
  <si>
    <t>84.727966</t>
  </si>
  <si>
    <t>53.985731</t>
  </si>
  <si>
    <t>84.733706</t>
  </si>
  <si>
    <t>53.984609</t>
  </si>
  <si>
    <t>84.730274</t>
  </si>
  <si>
    <t>53.986293</t>
  </si>
  <si>
    <t>84.739752</t>
  </si>
  <si>
    <t>53.987166</t>
  </si>
  <si>
    <t>84.736086</t>
  </si>
  <si>
    <t>53.986499</t>
  </si>
  <si>
    <t>84.736078</t>
  </si>
  <si>
    <t>53.986875</t>
  </si>
  <si>
    <t>84.740875</t>
  </si>
  <si>
    <t>53.984498</t>
  </si>
  <si>
    <t>84.741917</t>
  </si>
  <si>
    <t>53.988442</t>
  </si>
  <si>
    <t>84.737425</t>
  </si>
  <si>
    <t>53.984058</t>
  </si>
  <si>
    <t>84.745159</t>
  </si>
  <si>
    <t>53.985186</t>
  </si>
  <si>
    <t>84.745456</t>
  </si>
  <si>
    <t>53.983926</t>
  </si>
  <si>
    <t>84.742941</t>
  </si>
  <si>
    <t>53.984339</t>
  </si>
  <si>
    <t>84.74692</t>
  </si>
  <si>
    <t>53.982639</t>
  </si>
  <si>
    <t>84.740479</t>
  </si>
  <si>
    <t>53.989368</t>
  </si>
  <si>
    <t>84.733805</t>
  </si>
  <si>
    <t>53.987717</t>
  </si>
  <si>
    <t>84.731676</t>
  </si>
  <si>
    <t>53.986848</t>
  </si>
  <si>
    <t>84.727247</t>
  </si>
  <si>
    <t>53.985128</t>
  </si>
  <si>
    <t>84.722675</t>
  </si>
  <si>
    <t>53.98562</t>
  </si>
  <si>
    <t>84.722513</t>
  </si>
  <si>
    <t>84.718057</t>
  </si>
  <si>
    <t>53.9831</t>
  </si>
  <si>
    <t>84.715479</t>
  </si>
  <si>
    <t>53.986531</t>
  </si>
  <si>
    <t>84.733814</t>
  </si>
  <si>
    <t>53.987341</t>
  </si>
  <si>
    <t>84.72757</t>
  </si>
  <si>
    <t>53.990025</t>
  </si>
  <si>
    <t>84.719351</t>
  </si>
  <si>
    <t>53.991152</t>
  </si>
  <si>
    <t>84.722962</t>
  </si>
  <si>
    <t>53.99129</t>
  </si>
  <si>
    <t>84.722693</t>
  </si>
  <si>
    <t>53.989532</t>
  </si>
  <si>
    <t>84.716665</t>
  </si>
  <si>
    <t>53.98994</t>
  </si>
  <si>
    <t>84.724112</t>
  </si>
  <si>
    <t>53.989061</t>
  </si>
  <si>
    <t>84.722172</t>
  </si>
  <si>
    <t>53.987669</t>
  </si>
  <si>
    <t>84.723699</t>
  </si>
  <si>
    <t>53.988071</t>
  </si>
  <si>
    <t>84.721489</t>
  </si>
  <si>
    <t>53.978388</t>
  </si>
  <si>
    <t>84.712272</t>
  </si>
  <si>
    <t>53.976598</t>
  </si>
  <si>
    <t>84.704565</t>
  </si>
  <si>
    <t>53.972446</t>
  </si>
  <si>
    <t>84.697216</t>
  </si>
  <si>
    <t>53.972447</t>
  </si>
  <si>
    <t>84.697217</t>
  </si>
  <si>
    <t>53.97565</t>
  </si>
  <si>
    <t>84.705858</t>
  </si>
  <si>
    <t>53.975046</t>
  </si>
  <si>
    <t>84.703433</t>
  </si>
  <si>
    <t>53.973039</t>
  </si>
  <si>
    <t>53.972547</t>
  </si>
  <si>
    <t>84.695456</t>
  </si>
  <si>
    <t>53.972548</t>
  </si>
  <si>
    <t>84.695457</t>
  </si>
  <si>
    <t>53.972549</t>
  </si>
  <si>
    <t>84.695458</t>
  </si>
  <si>
    <t>53.970232</t>
  </si>
  <si>
    <t>84.685844</t>
  </si>
  <si>
    <t>53.980093</t>
  </si>
  <si>
    <t>84.703118</t>
  </si>
  <si>
    <t>54.001422</t>
  </si>
  <si>
    <t>84.720574</t>
  </si>
  <si>
    <t>53.890394</t>
  </si>
  <si>
    <t>84.724256</t>
  </si>
  <si>
    <t>53.893806</t>
  </si>
  <si>
    <t>84.726798</t>
  </si>
  <si>
    <t>53.896209</t>
  </si>
  <si>
    <t>84.726043</t>
  </si>
  <si>
    <t>53.995615</t>
  </si>
  <si>
    <t>84.735332</t>
  </si>
  <si>
    <t>25 А</t>
  </si>
  <si>
    <t>12а</t>
  </si>
  <si>
    <t>26а</t>
  </si>
  <si>
    <t>54.000357</t>
  </si>
  <si>
    <t>53.97817</t>
  </si>
  <si>
    <t>84.714329</t>
  </si>
  <si>
    <t>53.971291</t>
  </si>
  <si>
    <t>84.685772</t>
  </si>
  <si>
    <t>54.001537</t>
  </si>
  <si>
    <t>84.732278</t>
  </si>
  <si>
    <t>21</t>
  </si>
  <si>
    <t>19</t>
  </si>
  <si>
    <t>26</t>
  </si>
  <si>
    <t>4</t>
  </si>
  <si>
    <t>ул. Глушкова</t>
  </si>
  <si>
    <t>ул. Нагорная</t>
  </si>
  <si>
    <t>ул. Песчаная</t>
  </si>
  <si>
    <t>ул. Чкалова</t>
  </si>
  <si>
    <t>ул. Боровая</t>
  </si>
  <si>
    <t>5</t>
  </si>
  <si>
    <t>пер. Черемшанский</t>
  </si>
  <si>
    <t>ул. Западная</t>
  </si>
  <si>
    <t>Березовая</t>
  </si>
  <si>
    <t>ул. Березовая</t>
  </si>
  <si>
    <t>ул. 50 лет Алтая</t>
  </si>
  <si>
    <t>с. Усть - Каменка</t>
  </si>
  <si>
    <t>ул. Речная</t>
  </si>
  <si>
    <t>ул. Трактовая</t>
  </si>
  <si>
    <t>ул. Мостовая</t>
  </si>
  <si>
    <t>ул. Бердская</t>
  </si>
  <si>
    <t>ул. Строительная</t>
  </si>
  <si>
    <t>ул. Коммунаров</t>
  </si>
  <si>
    <t>18</t>
  </si>
  <si>
    <t>пер. Чумышский</t>
  </si>
  <si>
    <t>84.749031</t>
  </si>
  <si>
    <t>постановление от 28.09.2022 № 535 администрации Залесовского МО</t>
  </si>
  <si>
    <t xml:space="preserve">Реестр мест (площадок) накопления твердых коммунальных отходов, расположенных 
на территории муниципального образования Залесовский муниципальный округ  Алтайского края </t>
  </si>
  <si>
    <t>Приложение к постановлению от 28.09.2022 № 535</t>
  </si>
  <si>
    <t>53.993842</t>
  </si>
  <si>
    <t>84.745388</t>
  </si>
  <si>
    <t>бетон</t>
  </si>
  <si>
    <t>ИП Талапин Е.С.</t>
  </si>
  <si>
    <t>г. Новосибирск, ул. Д.Ковальчук, д.7, кв.168</t>
  </si>
  <si>
    <t>ул. Партизанская, 41 22:12:700217:27</t>
  </si>
  <si>
    <t>заявка на согласование создания места (площадки) накопления твердых коммунальных отходов от 08.12.2022 № 212/ВП/607</t>
  </si>
  <si>
    <t>с. Залесово магазин "Пятерочка" отходы продуктового магазина</t>
  </si>
  <si>
    <t>постановление от 16.06.2023 № 471 администрации Залесовского МО</t>
  </si>
  <si>
    <t>54.034061</t>
  </si>
  <si>
    <t>84.994298</t>
  </si>
  <si>
    <t>54.032395</t>
  </si>
  <si>
    <t>84.99393</t>
  </si>
  <si>
    <t>54.055689</t>
  </si>
  <si>
    <t>85.016747</t>
  </si>
  <si>
    <t>8</t>
  </si>
  <si>
    <t>53.907143</t>
  </si>
  <si>
    <t>84.536068</t>
  </si>
  <si>
    <t>54.199396</t>
  </si>
  <si>
    <t xml:space="preserve">Школьная </t>
  </si>
  <si>
    <t>постановление от 12.07.2023 № 635 администрации Залесовского МО</t>
  </si>
  <si>
    <t>постановление от 13.11.2023 № 964 администрации Залесовского МО</t>
  </si>
  <si>
    <t>1А</t>
  </si>
  <si>
    <t>54.133263</t>
  </si>
  <si>
    <t>84.253521</t>
  </si>
  <si>
    <t>53.953880</t>
  </si>
  <si>
    <t>84.272564</t>
  </si>
  <si>
    <t>53.959764</t>
  </si>
  <si>
    <t>84.278132</t>
  </si>
  <si>
    <t>53.951323</t>
  </si>
  <si>
    <t>84.277864</t>
  </si>
  <si>
    <t>53.954323</t>
  </si>
  <si>
    <t>84.291865</t>
  </si>
  <si>
    <t xml:space="preserve">Советская </t>
  </si>
  <si>
    <t>53.951716</t>
  </si>
  <si>
    <t>84.289268</t>
  </si>
  <si>
    <t>54.010554</t>
  </si>
  <si>
    <t>84.855526</t>
  </si>
  <si>
    <t>54.187232</t>
  </si>
  <si>
    <t>84.968211</t>
  </si>
  <si>
    <t>54.186252</t>
  </si>
  <si>
    <t>84.960153</t>
  </si>
  <si>
    <t>постановление от 13.05.2024 № 220 администрации Залесовского МО</t>
  </si>
  <si>
    <t>с. Восход</t>
  </si>
  <si>
    <t>постановление от 15.07.2024 № 335 администрации Залесовского МО</t>
  </si>
  <si>
    <t>п. Камышенка</t>
  </si>
  <si>
    <t>ул. Озерная, 2</t>
  </si>
  <si>
    <t>53.991727</t>
  </si>
  <si>
    <t>84.272833</t>
  </si>
  <si>
    <t>53.974617</t>
  </si>
  <si>
    <t>84.154373</t>
  </si>
  <si>
    <t>постановление от 31.07.2042 № 361 администрации Залесовского МО</t>
  </si>
  <si>
    <t>1,6</t>
  </si>
  <si>
    <t xml:space="preserve"> бетон</t>
  </si>
  <si>
    <t>постановление от 01.04.2025 № 97-р администрации Залесовского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</si>
</sst>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textRotation="255" readingOrder="1"/>
    </xf>
    <xf numFmtId="0" fontId="4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2" xfId="0" applyFont="1" applyBorder="1"/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4" xfId="0" applyFont="1" applyBorder="1"/>
    <xf numFmtId="0" fontId="6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/>
    <xf numFmtId="0" fontId="6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49" fontId="1" fillId="0" borderId="2" xfId="0" applyNumberFormat="1" applyFont="1" applyBorder="1" applyAlignment="1">
      <alignment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 wrapText="1" inden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" fillId="0" borderId="0" xfId="0" applyFont="1" applyBorder="1"/>
    <xf numFmtId="0" fontId="7" fillId="0" borderId="0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readingOrder="1"/>
    </xf>
    <xf numFmtId="0" fontId="4" fillId="0" borderId="1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1" fillId="0" borderId="14" xfId="0" applyFont="1" applyBorder="1"/>
    <xf numFmtId="0" fontId="1" fillId="0" borderId="14" xfId="0" applyFont="1" applyBorder="1" applyAlignment="1">
      <alignment wrapText="1"/>
    </xf>
    <xf numFmtId="0" fontId="1" fillId="0" borderId="15" xfId="0" applyFont="1" applyBorder="1"/>
    <xf numFmtId="0" fontId="1" fillId="0" borderId="14" xfId="0" applyFont="1" applyBorder="1" applyAlignment="1">
      <alignment horizontal="left"/>
    </xf>
    <xf numFmtId="49" fontId="1" fillId="0" borderId="14" xfId="0" applyNumberFormat="1" applyFont="1" applyBorder="1"/>
    <xf numFmtId="49" fontId="1" fillId="0" borderId="14" xfId="0" applyNumberFormat="1" applyFont="1" applyBorder="1" applyAlignment="1">
      <alignment wrapText="1"/>
    </xf>
    <xf numFmtId="49" fontId="1" fillId="0" borderId="2" xfId="0" applyNumberFormat="1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7" fillId="0" borderId="5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0" fontId="1" fillId="0" borderId="14" xfId="0" applyFont="1" applyFill="1" applyBorder="1"/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58;&#1091;&#1085;&#1076;&#1088;&#1080;&#1093;&#1072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55;&#1077;&#1097;&#1077;&#1088;&#1082;&#1072;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63;&#1077;&#1088;&#1077;&#1084;&#1091;&#1096;&#1082;&#1080;&#1085;&#1086;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44;&#1091;&#1084;&#1095;&#1077;&#1074;&#1086;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41;&#1086;&#1088;&#1080;&#1089;&#1086;&#1074;&#1086;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58;&#1091;&#1085;&#1076;&#1088;&#1080;&#1093;&#1072;%20&#1076;&#1086;&#1087;.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64;&#1072;&#1090;&#1091;&#1085;&#1086;&#1074;&#1086;%20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63;&#1077;&#1088;&#1077;&#1084;&#1091;&#1096;&#1082;&#1080;&#1085;&#1086;%20&#1076;&#1086;&#1087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180">
          <cell r="E180" t="str">
            <v>53.9925</v>
          </cell>
          <cell r="F180" t="str">
            <v>84.5335</v>
          </cell>
        </row>
        <row r="181">
          <cell r="E181" t="str">
            <v>53.989141</v>
          </cell>
          <cell r="F181" t="str">
            <v>84.538619</v>
          </cell>
        </row>
        <row r="182">
          <cell r="E182" t="str">
            <v>53.993127</v>
          </cell>
          <cell r="F182" t="str">
            <v>84.552525</v>
          </cell>
        </row>
        <row r="183">
          <cell r="E183" t="str">
            <v>53.997959</v>
          </cell>
          <cell r="F183" t="str">
            <v>84.542239</v>
          </cell>
        </row>
        <row r="184">
          <cell r="E184" t="str">
            <v>53.994937</v>
          </cell>
          <cell r="F184" t="str">
            <v>84.537469</v>
          </cell>
        </row>
        <row r="185">
          <cell r="E185" t="str">
            <v>53.995170</v>
          </cell>
          <cell r="F185" t="str">
            <v>84.538044</v>
          </cell>
        </row>
        <row r="186">
          <cell r="E186" t="str">
            <v>53.967229</v>
          </cell>
          <cell r="F186" t="str">
            <v>84.461422</v>
          </cell>
        </row>
        <row r="187">
          <cell r="E187" t="str">
            <v>53.997631</v>
          </cell>
          <cell r="F187" t="str">
            <v>84.542994</v>
          </cell>
        </row>
        <row r="188">
          <cell r="E188" t="str">
            <v>53.999167</v>
          </cell>
          <cell r="F188" t="str">
            <v>84.554700</v>
          </cell>
        </row>
        <row r="189">
          <cell r="E189" t="str">
            <v>53.991756</v>
          </cell>
          <cell r="F189" t="str">
            <v>84.535268</v>
          </cell>
        </row>
        <row r="190">
          <cell r="E190" t="str">
            <v>53.995742</v>
          </cell>
          <cell r="F190" t="str">
            <v>84.544359</v>
          </cell>
        </row>
        <row r="191">
          <cell r="E191" t="str">
            <v>53.995742</v>
          </cell>
          <cell r="F191" t="str">
            <v>84.544359</v>
          </cell>
        </row>
        <row r="192">
          <cell r="E192" t="str">
            <v>53.999552</v>
          </cell>
          <cell r="F192" t="str">
            <v>84.551519</v>
          </cell>
        </row>
        <row r="193">
          <cell r="E193" t="str">
            <v>53.999134</v>
          </cell>
          <cell r="F193" t="str">
            <v>84.543065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194">
          <cell r="E194" t="str">
            <v xml:space="preserve">54.088102 </v>
          </cell>
          <cell r="F194" t="str">
            <v xml:space="preserve"> 84.813126</v>
          </cell>
        </row>
        <row r="195">
          <cell r="E195" t="str">
            <v>54.088810</v>
          </cell>
          <cell r="F195" t="str">
            <v xml:space="preserve"> 84.815776</v>
          </cell>
        </row>
        <row r="196">
          <cell r="E196" t="str">
            <v>54.088730</v>
          </cell>
          <cell r="F196" t="str">
            <v xml:space="preserve"> 84.815120</v>
          </cell>
        </row>
        <row r="197">
          <cell r="E197" t="str">
            <v>54.097649</v>
          </cell>
          <cell r="F197" t="str">
            <v xml:space="preserve"> 84.765758</v>
          </cell>
        </row>
        <row r="198">
          <cell r="E198" t="str">
            <v>54.096530</v>
          </cell>
          <cell r="F198" t="str">
            <v>84.759964</v>
          </cell>
        </row>
        <row r="199">
          <cell r="E199" t="str">
            <v>54.091160</v>
          </cell>
          <cell r="F199" t="str">
            <v>84.779763</v>
          </cell>
        </row>
        <row r="200">
          <cell r="E200" t="str">
            <v>54.089523</v>
          </cell>
          <cell r="F200" t="str">
            <v>84.787497</v>
          </cell>
        </row>
        <row r="201">
          <cell r="E201" t="str">
            <v>54.094904</v>
          </cell>
          <cell r="F201" t="str">
            <v xml:space="preserve"> 84.775558</v>
          </cell>
        </row>
        <row r="202">
          <cell r="E202" t="str">
            <v>54.095432</v>
          </cell>
          <cell r="F202" t="str">
            <v>84.772522</v>
          </cell>
        </row>
        <row r="203">
          <cell r="E203" t="str">
            <v>54.094904</v>
          </cell>
          <cell r="F203" t="str">
            <v>84.775558</v>
          </cell>
        </row>
        <row r="204">
          <cell r="E204" t="str">
            <v>54.096261</v>
          </cell>
          <cell r="F204" t="str">
            <v>84.766638</v>
          </cell>
        </row>
        <row r="205">
          <cell r="E205" t="str">
            <v>54.096002</v>
          </cell>
          <cell r="F205" t="str">
            <v>84.766018</v>
          </cell>
        </row>
        <row r="206">
          <cell r="E206" t="str">
            <v>54.091144</v>
          </cell>
          <cell r="F206" t="str">
            <v xml:space="preserve"> 84.774516</v>
          </cell>
        </row>
        <row r="207">
          <cell r="E207" t="str">
            <v>54.091894</v>
          </cell>
          <cell r="F207" t="str">
            <v>84.771983</v>
          </cell>
        </row>
        <row r="209">
          <cell r="E209" t="str">
            <v>54.093684</v>
          </cell>
          <cell r="F209" t="str">
            <v>84.797909</v>
          </cell>
        </row>
        <row r="210">
          <cell r="E210" t="str">
            <v>54.096799</v>
          </cell>
          <cell r="F210" t="str">
            <v>84.765075</v>
          </cell>
        </row>
        <row r="211">
          <cell r="E211" t="str">
            <v>54.093420</v>
          </cell>
          <cell r="F211" t="str">
            <v>84.767375</v>
          </cell>
        </row>
        <row r="212">
          <cell r="E212" t="str">
            <v>54.097528</v>
          </cell>
          <cell r="F212" t="str">
            <v>84.773546</v>
          </cell>
        </row>
        <row r="213">
          <cell r="E213" t="str">
            <v>54.093610</v>
          </cell>
          <cell r="F213" t="str">
            <v>84.783095</v>
          </cell>
        </row>
        <row r="214">
          <cell r="E214" t="str">
            <v>54.086750</v>
          </cell>
          <cell r="F214" t="str">
            <v>84.811626</v>
          </cell>
        </row>
        <row r="215">
          <cell r="E215" t="str">
            <v>54.085467</v>
          </cell>
          <cell r="F215" t="str">
            <v>84.815947</v>
          </cell>
        </row>
        <row r="361">
          <cell r="E361" t="str">
            <v>54.189371</v>
          </cell>
          <cell r="F361" t="str">
            <v xml:space="preserve"> 84.959480</v>
          </cell>
        </row>
        <row r="362">
          <cell r="E362" t="str">
            <v>54.093356</v>
          </cell>
          <cell r="F362" t="str">
            <v>84.774004</v>
          </cell>
        </row>
        <row r="363">
          <cell r="E363" t="str">
            <v>54.187116</v>
          </cell>
          <cell r="F363" t="str">
            <v xml:space="preserve"> 84.962606</v>
          </cell>
        </row>
        <row r="364">
          <cell r="E364" t="str">
            <v>54.187116</v>
          </cell>
          <cell r="F364" t="str">
            <v>84.962606</v>
          </cell>
        </row>
        <row r="365">
          <cell r="E365" t="str">
            <v>54.186084</v>
          </cell>
          <cell r="F365" t="str">
            <v>54.186084</v>
          </cell>
        </row>
        <row r="366">
          <cell r="E366" t="str">
            <v>54.186084</v>
          </cell>
          <cell r="F366" t="str">
            <v>54.186084</v>
          </cell>
        </row>
        <row r="367">
          <cell r="E367" t="str">
            <v>54.186084</v>
          </cell>
          <cell r="F367" t="str">
            <v>54.186084</v>
          </cell>
        </row>
        <row r="368">
          <cell r="E368" t="str">
            <v>54.182875</v>
          </cell>
          <cell r="F368" t="str">
            <v>84.963908</v>
          </cell>
        </row>
        <row r="370">
          <cell r="E370" t="str">
            <v>54.179129</v>
          </cell>
          <cell r="F370" t="str">
            <v xml:space="preserve"> 84.961105</v>
          </cell>
        </row>
        <row r="371">
          <cell r="E371" t="str">
            <v>54.175145</v>
          </cell>
          <cell r="F371" t="str">
            <v xml:space="preserve"> 84.950766</v>
          </cell>
        </row>
        <row r="372">
          <cell r="E372" t="str">
            <v>54.183950</v>
          </cell>
          <cell r="F372" t="str">
            <v>84.975083</v>
          </cell>
        </row>
        <row r="373">
          <cell r="E373" t="str">
            <v>54.186052</v>
          </cell>
          <cell r="F373" t="str">
            <v>84.976548</v>
          </cell>
        </row>
        <row r="375">
          <cell r="E375" t="str">
            <v>54.177564</v>
          </cell>
          <cell r="F375" t="str">
            <v xml:space="preserve"> 84.964977</v>
          </cell>
        </row>
        <row r="376">
          <cell r="E376" t="str">
            <v>54.177706</v>
          </cell>
          <cell r="F376" t="str">
            <v>84.961806</v>
          </cell>
        </row>
        <row r="377">
          <cell r="F377" t="str">
            <v>84.649219</v>
          </cell>
        </row>
        <row r="379">
          <cell r="E379" t="str">
            <v>54.201318</v>
          </cell>
          <cell r="F379" t="str">
            <v xml:space="preserve"> 84.640784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216">
          <cell r="E216" t="str">
            <v>54.009459</v>
          </cell>
          <cell r="F216" t="str">
            <v>84.303916</v>
          </cell>
        </row>
        <row r="217">
          <cell r="E217" t="str">
            <v>54.009342</v>
          </cell>
          <cell r="F217" t="str">
            <v>84.302937</v>
          </cell>
        </row>
        <row r="218">
          <cell r="E218" t="str">
            <v>54.009062</v>
          </cell>
          <cell r="F218" t="str">
            <v>84.301733</v>
          </cell>
        </row>
        <row r="219">
          <cell r="E219" t="str">
            <v>54.00.8808</v>
          </cell>
          <cell r="F219" t="str">
            <v>84.301059</v>
          </cell>
        </row>
        <row r="220">
          <cell r="E220" t="str">
            <v>54.008538</v>
          </cell>
          <cell r="F220" t="str">
            <v>84.300314</v>
          </cell>
        </row>
        <row r="221">
          <cell r="E221" t="str">
            <v>54.008385</v>
          </cell>
          <cell r="F221" t="str">
            <v>84.298957</v>
          </cell>
        </row>
        <row r="222">
          <cell r="E222" t="str">
            <v>54.009432</v>
          </cell>
          <cell r="F222" t="str">
            <v>84.301392</v>
          </cell>
        </row>
        <row r="223">
          <cell r="E223" t="str">
            <v>54.008998</v>
          </cell>
          <cell r="F223" t="str">
            <v>84.299281</v>
          </cell>
        </row>
        <row r="224">
          <cell r="E224" t="str">
            <v>54.008385</v>
          </cell>
          <cell r="F224" t="str">
            <v>84.298957</v>
          </cell>
        </row>
        <row r="225">
          <cell r="E225" t="str">
            <v>54.009459</v>
          </cell>
          <cell r="F225" t="str">
            <v>84.303916</v>
          </cell>
        </row>
        <row r="226">
          <cell r="E226" t="str">
            <v>54.013353</v>
          </cell>
          <cell r="F226" t="str">
            <v>84.305731</v>
          </cell>
        </row>
        <row r="227">
          <cell r="E227" t="str">
            <v>54.013353</v>
          </cell>
          <cell r="F227" t="str">
            <v>84.305731</v>
          </cell>
        </row>
        <row r="228">
          <cell r="E228" t="str">
            <v>54.014358</v>
          </cell>
          <cell r="F228" t="str">
            <v>84.284584</v>
          </cell>
        </row>
        <row r="229">
          <cell r="E229" t="str">
            <v>54.01438</v>
          </cell>
          <cell r="F229" t="str">
            <v>84.284584</v>
          </cell>
        </row>
        <row r="230">
          <cell r="E230" t="str">
            <v>54.014358</v>
          </cell>
          <cell r="F230" t="str">
            <v>84.284584</v>
          </cell>
        </row>
        <row r="231">
          <cell r="E231" t="str">
            <v>54.014358</v>
          </cell>
          <cell r="F231" t="str">
            <v>84.284584</v>
          </cell>
        </row>
        <row r="232">
          <cell r="E232" t="str">
            <v>54.006633</v>
          </cell>
          <cell r="F232" t="str">
            <v>84.296945</v>
          </cell>
        </row>
        <row r="233">
          <cell r="E233" t="str">
            <v>54.008538</v>
          </cell>
          <cell r="F233" t="str">
            <v>84.304051</v>
          </cell>
        </row>
        <row r="234">
          <cell r="E234" t="str">
            <v>54.006612</v>
          </cell>
          <cell r="F234" t="str">
            <v>84.297277</v>
          </cell>
        </row>
        <row r="235">
          <cell r="E235" t="str">
            <v>54.012305</v>
          </cell>
          <cell r="F235" t="str">
            <v>84.289741</v>
          </cell>
        </row>
        <row r="236">
          <cell r="E236" t="str">
            <v>54.012305</v>
          </cell>
          <cell r="F236" t="str">
            <v>84.289741</v>
          </cell>
        </row>
        <row r="237">
          <cell r="E237" t="str">
            <v>54.012305</v>
          </cell>
          <cell r="F237" t="str">
            <v>84.289741</v>
          </cell>
        </row>
        <row r="238">
          <cell r="E238" t="str">
            <v>54.011798</v>
          </cell>
          <cell r="F238" t="str">
            <v>84.280811</v>
          </cell>
        </row>
        <row r="239">
          <cell r="E239" t="str">
            <v>54.011639</v>
          </cell>
          <cell r="F239" t="str">
            <v>84.279994</v>
          </cell>
        </row>
        <row r="240">
          <cell r="E240" t="str">
            <v>54.009575</v>
          </cell>
          <cell r="F240" t="str">
            <v>84.282231</v>
          </cell>
        </row>
        <row r="241">
          <cell r="E241" t="str">
            <v>54.009575</v>
          </cell>
          <cell r="F241" t="str">
            <v>84.282231</v>
          </cell>
        </row>
        <row r="242">
          <cell r="E242" t="str">
            <v>54.008348</v>
          </cell>
          <cell r="F242" t="str">
            <v>84.286552</v>
          </cell>
        </row>
        <row r="243">
          <cell r="E243" t="str">
            <v>54.009332</v>
          </cell>
          <cell r="F243" t="str">
            <v>84.291582</v>
          </cell>
        </row>
        <row r="244">
          <cell r="E244" t="str">
            <v>54.010861</v>
          </cell>
          <cell r="F244" t="str">
            <v>84.286273</v>
          </cell>
        </row>
        <row r="245">
          <cell r="E245" t="str">
            <v>54.016279</v>
          </cell>
          <cell r="F245" t="str">
            <v>84.303754</v>
          </cell>
        </row>
        <row r="270">
          <cell r="E270" t="str">
            <v>54.127381</v>
          </cell>
          <cell r="F270" t="str">
            <v>84.269591</v>
          </cell>
        </row>
        <row r="271">
          <cell r="E271" t="str">
            <v>54.128758</v>
          </cell>
          <cell r="F271" t="str">
            <v>84.263186</v>
          </cell>
        </row>
        <row r="272">
          <cell r="E272" t="str">
            <v>54.127038</v>
          </cell>
          <cell r="F272" t="str">
            <v>84.266295</v>
          </cell>
        </row>
        <row r="273">
          <cell r="E273" t="str">
            <v>54.127080</v>
          </cell>
          <cell r="F273" t="str">
            <v>84.262279</v>
          </cell>
        </row>
        <row r="274">
          <cell r="E274" t="str">
            <v>54.127470</v>
          </cell>
          <cell r="F274" t="str">
            <v>84.262441</v>
          </cell>
        </row>
        <row r="275">
          <cell r="E275" t="str">
            <v>54.127470</v>
          </cell>
          <cell r="F275" t="str">
            <v>84.262441</v>
          </cell>
        </row>
        <row r="276">
          <cell r="E276" t="str">
            <v>54.127344</v>
          </cell>
          <cell r="F276" t="str">
            <v>84.250978</v>
          </cell>
        </row>
        <row r="278">
          <cell r="E278" t="str">
            <v>54.134593</v>
          </cell>
          <cell r="F278" t="str">
            <v>84.251275</v>
          </cell>
        </row>
        <row r="279">
          <cell r="E279" t="str">
            <v>54.136381</v>
          </cell>
          <cell r="F279" t="str">
            <v>84.247026</v>
          </cell>
        </row>
        <row r="280">
          <cell r="E280" t="str">
            <v>54.127470</v>
          </cell>
          <cell r="F280" t="str">
            <v>84.262441</v>
          </cell>
        </row>
        <row r="281">
          <cell r="E281" t="str">
            <v>54.127470</v>
          </cell>
          <cell r="F281" t="str">
            <v>84.262441</v>
          </cell>
        </row>
        <row r="282">
          <cell r="E282" t="str">
            <v>54.093547</v>
          </cell>
          <cell r="F282" t="str">
            <v>84.313806</v>
          </cell>
        </row>
        <row r="283">
          <cell r="E283" t="str">
            <v>54.094349</v>
          </cell>
          <cell r="F283" t="str">
            <v>84.304230</v>
          </cell>
        </row>
        <row r="284">
          <cell r="E284" t="str">
            <v>54.103436</v>
          </cell>
          <cell r="F284" t="str">
            <v>84.304715</v>
          </cell>
        </row>
        <row r="285">
          <cell r="E285" t="str">
            <v>54.103436</v>
          </cell>
          <cell r="F285" t="str">
            <v>84.304715</v>
          </cell>
        </row>
        <row r="286">
          <cell r="E286" t="str">
            <v>54.103436</v>
          </cell>
          <cell r="F286" t="str">
            <v>84.304715</v>
          </cell>
        </row>
        <row r="287">
          <cell r="E287" t="str">
            <v>54.103436</v>
          </cell>
          <cell r="F287" t="str">
            <v>84.304715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246">
          <cell r="E246" t="str">
            <v>53.953897</v>
          </cell>
          <cell r="F246" t="str">
            <v>84.279050</v>
          </cell>
        </row>
        <row r="247">
          <cell r="E247" t="str">
            <v>53.956046</v>
          </cell>
          <cell r="F247" t="str">
            <v>84.285213</v>
          </cell>
        </row>
        <row r="248">
          <cell r="E248" t="str">
            <v xml:space="preserve">53.954479 </v>
          </cell>
          <cell r="F248" t="str">
            <v>84.285874</v>
          </cell>
        </row>
        <row r="249">
          <cell r="E249" t="str">
            <v>53.956460</v>
          </cell>
          <cell r="F249" t="str">
            <v>84.291780</v>
          </cell>
        </row>
        <row r="250">
          <cell r="E250" t="str">
            <v>53.957702</v>
          </cell>
          <cell r="F250" t="str">
            <v>84.290503</v>
          </cell>
        </row>
        <row r="251">
          <cell r="E251" t="str">
            <v>53.960671</v>
          </cell>
          <cell r="F251" t="str">
            <v>84.303350</v>
          </cell>
        </row>
        <row r="252">
          <cell r="E252" t="str">
            <v>53.953138</v>
          </cell>
          <cell r="F252" t="str">
            <v>84.298867</v>
          </cell>
        </row>
        <row r="253">
          <cell r="E253" t="str">
            <v>53.956057</v>
          </cell>
          <cell r="F253" t="str">
            <v>84.274802</v>
          </cell>
        </row>
        <row r="254">
          <cell r="E254" t="str">
            <v>53.952814</v>
          </cell>
          <cell r="F254" t="str">
            <v>84.287189</v>
          </cell>
        </row>
        <row r="255">
          <cell r="E255" t="str">
            <v>54.953763</v>
          </cell>
          <cell r="F255" t="str">
            <v>84.290235</v>
          </cell>
        </row>
        <row r="256">
          <cell r="E256" t="str">
            <v>53.957172</v>
          </cell>
          <cell r="F256" t="str">
            <v>84.301117</v>
          </cell>
        </row>
        <row r="257">
          <cell r="E257" t="str">
            <v>54.949725</v>
          </cell>
          <cell r="F257" t="str">
            <v>84.268783</v>
          </cell>
        </row>
        <row r="258">
          <cell r="E258" t="str">
            <v>53.955943</v>
          </cell>
          <cell r="F258" t="str">
            <v>84.294579</v>
          </cell>
        </row>
        <row r="261">
          <cell r="E261" t="str">
            <v>53.951467</v>
          </cell>
          <cell r="F261" t="str">
            <v>84.275059</v>
          </cell>
        </row>
        <row r="262">
          <cell r="E262" t="str">
            <v>53.956631</v>
          </cell>
          <cell r="F262" t="str">
            <v>84.286518</v>
          </cell>
        </row>
        <row r="263">
          <cell r="E263" t="str">
            <v>53.957972</v>
          </cell>
          <cell r="F263" t="str">
            <v>84.287247</v>
          </cell>
        </row>
        <row r="265">
          <cell r="E265" t="str">
            <v>53.950819</v>
          </cell>
          <cell r="F265" t="str">
            <v>84.283800</v>
          </cell>
        </row>
        <row r="266">
          <cell r="E266" t="str">
            <v>53.959786</v>
          </cell>
          <cell r="F266" t="str">
            <v>84.304493</v>
          </cell>
        </row>
        <row r="268">
          <cell r="E268" t="str">
            <v>53.951392</v>
          </cell>
          <cell r="F268" t="str">
            <v>84.296001</v>
          </cell>
        </row>
        <row r="310">
          <cell r="E310" t="str">
            <v>53.971822</v>
          </cell>
          <cell r="F310" t="str">
            <v>84.421133</v>
          </cell>
        </row>
        <row r="311">
          <cell r="E311" t="str">
            <v>53.972682</v>
          </cell>
          <cell r="F311" t="str">
            <v>84.429888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 refreshError="1">
        <row r="288">
          <cell r="E288" t="str">
            <v>54.029233</v>
          </cell>
          <cell r="F288" t="str">
            <v>85.008806</v>
          </cell>
        </row>
        <row r="289">
          <cell r="E289" t="str">
            <v>54.031042</v>
          </cell>
          <cell r="F289" t="str">
            <v>85.00771</v>
          </cell>
        </row>
        <row r="290">
          <cell r="E290" t="str">
            <v>54.031724</v>
          </cell>
          <cell r="F290" t="str">
            <v>85.009013</v>
          </cell>
        </row>
        <row r="291">
          <cell r="E291" t="str">
            <v>54.032353</v>
          </cell>
          <cell r="F291" t="str">
            <v>85.012696</v>
          </cell>
        </row>
        <row r="292">
          <cell r="E292" t="str">
            <v>54.031724</v>
          </cell>
          <cell r="F292" t="str">
            <v>85.009013</v>
          </cell>
        </row>
        <row r="293">
          <cell r="E293" t="str">
            <v>54.031819</v>
          </cell>
          <cell r="F293" t="str">
            <v>85.000883</v>
          </cell>
        </row>
        <row r="294">
          <cell r="E294" t="str">
            <v>54.031819</v>
          </cell>
          <cell r="F294" t="str">
            <v>85.000883</v>
          </cell>
        </row>
        <row r="295">
          <cell r="E295" t="str">
            <v>54.032237</v>
          </cell>
          <cell r="F295" t="str">
            <v>84.997595</v>
          </cell>
        </row>
        <row r="296">
          <cell r="E296" t="str">
            <v>54.032237</v>
          </cell>
          <cell r="F296" t="str">
            <v>84.997595</v>
          </cell>
        </row>
        <row r="297">
          <cell r="E297" t="str">
            <v>54.032237</v>
          </cell>
          <cell r="F297" t="str">
            <v>84.997595</v>
          </cell>
        </row>
        <row r="298">
          <cell r="E298" t="str">
            <v>54.032395</v>
          </cell>
          <cell r="F298" t="str">
            <v>84.99393</v>
          </cell>
        </row>
        <row r="299">
          <cell r="E299" t="str">
            <v>54.034061</v>
          </cell>
          <cell r="F299" t="str">
            <v>84.994298</v>
          </cell>
        </row>
        <row r="301">
          <cell r="E301" t="str">
            <v>54.034061</v>
          </cell>
          <cell r="F301" t="str">
            <v>84.994298</v>
          </cell>
        </row>
        <row r="302">
          <cell r="E302" t="str">
            <v>54.03578</v>
          </cell>
          <cell r="F302" t="str">
            <v>85.006461</v>
          </cell>
        </row>
        <row r="303">
          <cell r="E303" t="str">
            <v>54.040153</v>
          </cell>
          <cell r="F303" t="str">
            <v>84.999284</v>
          </cell>
        </row>
        <row r="304">
          <cell r="E304" t="str">
            <v>54.041945</v>
          </cell>
          <cell r="F304" t="str">
            <v>85.00374</v>
          </cell>
        </row>
        <row r="305">
          <cell r="E305" t="str">
            <v>54.041945</v>
          </cell>
          <cell r="F305" t="str">
            <v>85.00374</v>
          </cell>
        </row>
        <row r="306">
          <cell r="E306" t="str">
            <v>54.040153</v>
          </cell>
          <cell r="F306" t="str">
            <v>84.999284</v>
          </cell>
        </row>
        <row r="307">
          <cell r="E307" t="str">
            <v>54.055689</v>
          </cell>
          <cell r="F307" t="str">
            <v>85.016747</v>
          </cell>
        </row>
        <row r="308">
          <cell r="E308" t="str">
            <v>54.055689</v>
          </cell>
          <cell r="F308" t="str">
            <v>85.016747</v>
          </cell>
        </row>
        <row r="309">
          <cell r="E309" t="str">
            <v>54.055689</v>
          </cell>
          <cell r="F309" t="str">
            <v>85.016747</v>
          </cell>
        </row>
        <row r="381">
          <cell r="E381" t="str">
            <v>54.01476</v>
          </cell>
          <cell r="F381" t="str">
            <v>84.848978</v>
          </cell>
        </row>
        <row r="382">
          <cell r="E382" t="str">
            <v>54.011522</v>
          </cell>
          <cell r="F382" t="str">
            <v>84.851951</v>
          </cell>
        </row>
        <row r="383">
          <cell r="E383" t="str">
            <v>54.011522</v>
          </cell>
          <cell r="F383" t="str">
            <v>84.851951</v>
          </cell>
        </row>
        <row r="384">
          <cell r="E384" t="str">
            <v>54.010554</v>
          </cell>
          <cell r="F384" t="str">
            <v>84.855526</v>
          </cell>
        </row>
        <row r="385">
          <cell r="E385" t="str">
            <v>54.010554</v>
          </cell>
          <cell r="F385" t="str">
            <v>84.855526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312">
          <cell r="E312">
            <v>53932384</v>
          </cell>
          <cell r="F312" t="str">
            <v>84.570644</v>
          </cell>
        </row>
        <row r="313">
          <cell r="E313" t="str">
            <v>53.935569</v>
          </cell>
          <cell r="F313" t="str">
            <v>84.569512</v>
          </cell>
        </row>
        <row r="314">
          <cell r="E314" t="str">
            <v>53.937992</v>
          </cell>
          <cell r="F314" t="str">
            <v>84.575728</v>
          </cell>
        </row>
        <row r="316">
          <cell r="E316" t="str">
            <v>53.940960</v>
          </cell>
          <cell r="F316" t="str">
            <v>84.570204</v>
          </cell>
        </row>
        <row r="317">
          <cell r="E317" t="str">
            <v>53.939444</v>
          </cell>
          <cell r="F317" t="str">
            <v>84.577417</v>
          </cell>
        </row>
        <row r="318">
          <cell r="E318" t="str">
            <v>53.936810</v>
          </cell>
          <cell r="F318" t="str">
            <v>84.575908</v>
          </cell>
        </row>
        <row r="319">
          <cell r="E319" t="str">
            <v>53.298711</v>
          </cell>
          <cell r="F319" t="str">
            <v>83.601478</v>
          </cell>
        </row>
        <row r="320">
          <cell r="E320" t="str">
            <v>53.952968</v>
          </cell>
          <cell r="F320" t="str">
            <v>84.599075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321">
          <cell r="E321" t="str">
            <v>53.899992</v>
          </cell>
          <cell r="F321" t="str">
            <v>84.530264</v>
          </cell>
        </row>
        <row r="322">
          <cell r="E322" t="str">
            <v>53.908134</v>
          </cell>
          <cell r="F322" t="str">
            <v>84.536658</v>
          </cell>
        </row>
        <row r="323">
          <cell r="E323" t="str">
            <v>53.912674</v>
          </cell>
          <cell r="F323" t="str">
            <v xml:space="preserve"> 84.533995</v>
          </cell>
        </row>
        <row r="327">
          <cell r="E327" t="str">
            <v>53.900646</v>
          </cell>
          <cell r="F327" t="str">
            <v xml:space="preserve"> 84.532300</v>
          </cell>
        </row>
        <row r="330">
          <cell r="E330" t="str">
            <v>53.896696</v>
          </cell>
          <cell r="F330" t="str">
            <v>84.512900</v>
          </cell>
        </row>
        <row r="332">
          <cell r="E332" t="str">
            <v>53.897674</v>
          </cell>
          <cell r="F332" t="str">
            <v>84.519067</v>
          </cell>
        </row>
        <row r="333">
          <cell r="E333" t="str">
            <v>53.898194</v>
          </cell>
          <cell r="F333" t="str">
            <v>84.523532</v>
          </cell>
        </row>
        <row r="335">
          <cell r="E335" t="str">
            <v>53.898782</v>
          </cell>
          <cell r="F335" t="str">
            <v>84.529195</v>
          </cell>
        </row>
        <row r="336">
          <cell r="E336" t="str">
            <v>53.899069</v>
          </cell>
          <cell r="F336" t="str">
            <v xml:space="preserve"> 84.534262</v>
          </cell>
        </row>
        <row r="337">
          <cell r="E337" t="str">
            <v>53.895806</v>
          </cell>
          <cell r="F337" t="str">
            <v>84.533301</v>
          </cell>
        </row>
        <row r="339">
          <cell r="E339" t="str">
            <v>53.892628</v>
          </cell>
          <cell r="F339" t="str">
            <v>84.531989</v>
          </cell>
        </row>
        <row r="340">
          <cell r="E340" t="str">
            <v>53.892755</v>
          </cell>
          <cell r="F340" t="str">
            <v>84.530579</v>
          </cell>
        </row>
        <row r="342">
          <cell r="E342" t="str">
            <v>53.890951</v>
          </cell>
          <cell r="F342" t="str">
            <v>84.527282</v>
          </cell>
        </row>
        <row r="343">
          <cell r="E343" t="str">
            <v>53.894315</v>
          </cell>
          <cell r="F343" t="str">
            <v>84.530857</v>
          </cell>
        </row>
        <row r="344">
          <cell r="E344" t="str">
            <v>53.895244</v>
          </cell>
          <cell r="F344" t="str">
            <v xml:space="preserve"> 84.534514</v>
          </cell>
        </row>
        <row r="345">
          <cell r="E345" t="str">
            <v>53.897049</v>
          </cell>
          <cell r="F345" t="str">
            <v>84.537831</v>
          </cell>
        </row>
        <row r="347">
          <cell r="E347" t="str">
            <v>53.899093</v>
          </cell>
          <cell r="F347" t="str">
            <v>84.543626</v>
          </cell>
        </row>
        <row r="349">
          <cell r="E349" t="str">
            <v>53.899217</v>
          </cell>
          <cell r="F349" t="str">
            <v>84.535915</v>
          </cell>
        </row>
        <row r="351">
          <cell r="E351" t="str">
            <v>53.905737</v>
          </cell>
          <cell r="F351" t="str">
            <v>84.539912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352">
          <cell r="E352" t="str">
            <v>53.995260</v>
          </cell>
          <cell r="F352" t="str">
            <v>84.171136</v>
          </cell>
        </row>
        <row r="353">
          <cell r="E353" t="str">
            <v>53.995260</v>
          </cell>
          <cell r="F353" t="str">
            <v>84.171136</v>
          </cell>
        </row>
        <row r="354">
          <cell r="E354" t="str">
            <v>53.995260</v>
          </cell>
          <cell r="F354" t="str">
            <v>84.171136</v>
          </cell>
        </row>
        <row r="355">
          <cell r="E355" t="str">
            <v>53.990565</v>
          </cell>
          <cell r="F355" t="str">
            <v>84.177011</v>
          </cell>
        </row>
        <row r="357">
          <cell r="E357" t="str">
            <v>53.979849</v>
          </cell>
          <cell r="F357" t="str">
            <v>84.054256</v>
          </cell>
        </row>
        <row r="358">
          <cell r="E358" t="str">
            <v>53.979849</v>
          </cell>
          <cell r="F358" t="str">
            <v>84.054256</v>
          </cell>
        </row>
        <row r="359">
          <cell r="E359" t="str">
            <v>53.975803</v>
          </cell>
          <cell r="F359" t="str">
            <v>84.059197</v>
          </cell>
        </row>
        <row r="360">
          <cell r="E360" t="str">
            <v>53.975803</v>
          </cell>
          <cell r="F360" t="str">
            <v>84.059197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80"/>
  <sheetViews>
    <sheetView tabSelected="1" topLeftCell="A55" zoomScale="88" zoomScaleNormal="88" zoomScaleSheetLayoutView="110" workbookViewId="0">
      <selection activeCell="D60" sqref="D60"/>
    </sheetView>
  </sheetViews>
  <sheetFormatPr defaultColWidth="11.5703125" defaultRowHeight="15" x14ac:dyDescent="0.25"/>
  <cols>
    <col min="1" max="1" width="3.7109375" style="1" customWidth="1"/>
    <col min="2" max="2" width="11.85546875" style="1" customWidth="1"/>
    <col min="3" max="3" width="14.85546875" style="1" customWidth="1"/>
    <col min="4" max="4" width="6.140625" style="1" customWidth="1"/>
    <col min="5" max="5" width="11.140625" style="1" customWidth="1"/>
    <col min="6" max="6" width="11.42578125" style="1" customWidth="1"/>
    <col min="7" max="7" width="7.42578125" style="1" customWidth="1"/>
    <col min="8" max="8" width="5.5703125" style="1" customWidth="1"/>
    <col min="9" max="9" width="6" style="1" customWidth="1"/>
    <col min="10" max="10" width="6.140625" style="1" customWidth="1"/>
    <col min="11" max="11" width="5.42578125" style="1" customWidth="1"/>
    <col min="12" max="12" width="3.28515625" style="1" customWidth="1"/>
    <col min="13" max="13" width="18.42578125" style="1" customWidth="1"/>
    <col min="14" max="14" width="15.5703125" style="1" customWidth="1"/>
    <col min="15" max="15" width="16.85546875" style="1" customWidth="1"/>
    <col min="16" max="16" width="12.140625" style="1" customWidth="1"/>
    <col min="17" max="17" width="14.140625" style="1" customWidth="1"/>
    <col min="18" max="18" width="11" style="1" customWidth="1"/>
    <col min="19" max="19" width="9.140625" style="1" customWidth="1"/>
    <col min="20" max="20" width="12.42578125" style="1" customWidth="1"/>
    <col min="21" max="21" width="15.7109375" style="1" customWidth="1"/>
    <col min="22" max="22" width="19.28515625" style="1" customWidth="1"/>
    <col min="23" max="1024" width="11.5703125" style="1"/>
  </cols>
  <sheetData>
    <row r="1" spans="1:24" x14ac:dyDescent="0.25">
      <c r="P1" s="2"/>
      <c r="Q1" s="2"/>
      <c r="R1" s="2"/>
      <c r="S1" s="2"/>
      <c r="T1" s="3"/>
      <c r="U1" s="3"/>
    </row>
    <row r="2" spans="1:24" x14ac:dyDescent="0.25">
      <c r="B2" s="4"/>
      <c r="P2" s="2"/>
      <c r="Q2" s="2"/>
      <c r="R2" s="2"/>
      <c r="S2" s="2"/>
      <c r="T2" s="3"/>
      <c r="U2" s="3"/>
    </row>
    <row r="3" spans="1:24" ht="63" x14ac:dyDescent="0.25">
      <c r="T3" s="2"/>
      <c r="U3"/>
      <c r="V3" s="5" t="s">
        <v>554</v>
      </c>
    </row>
    <row r="4" spans="1:24" ht="45.6" customHeight="1" x14ac:dyDescent="0.25">
      <c r="A4" s="75" t="s">
        <v>553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</row>
    <row r="5" spans="1:24" ht="62.85" customHeight="1" x14ac:dyDescent="0.25">
      <c r="A5" s="76" t="s">
        <v>0</v>
      </c>
      <c r="B5" s="76" t="s">
        <v>1</v>
      </c>
      <c r="C5" s="76"/>
      <c r="D5" s="76"/>
      <c r="E5" s="76"/>
      <c r="F5" s="76"/>
      <c r="G5" s="76" t="s">
        <v>2</v>
      </c>
      <c r="H5" s="76"/>
      <c r="I5" s="76"/>
      <c r="J5" s="76"/>
      <c r="K5" s="76"/>
      <c r="L5" s="76"/>
      <c r="M5" s="76" t="s">
        <v>3</v>
      </c>
      <c r="N5" s="76"/>
      <c r="O5" s="76"/>
      <c r="P5" s="76"/>
      <c r="Q5" s="76"/>
      <c r="R5" s="76"/>
      <c r="S5" s="76"/>
      <c r="T5" s="76" t="s">
        <v>4</v>
      </c>
      <c r="U5" s="76"/>
      <c r="V5" s="76" t="s">
        <v>5</v>
      </c>
    </row>
    <row r="6" spans="1:24" ht="66" customHeight="1" x14ac:dyDescent="0.25">
      <c r="A6" s="76"/>
      <c r="B6" s="76" t="s">
        <v>6</v>
      </c>
      <c r="C6" s="76"/>
      <c r="D6" s="76"/>
      <c r="E6" s="76" t="s">
        <v>7</v>
      </c>
      <c r="F6" s="76"/>
      <c r="G6" s="77" t="s">
        <v>8</v>
      </c>
      <c r="H6" s="77" t="s">
        <v>9</v>
      </c>
      <c r="I6" s="76" t="s">
        <v>10</v>
      </c>
      <c r="J6" s="76"/>
      <c r="K6" s="76" t="s">
        <v>11</v>
      </c>
      <c r="L6" s="76"/>
      <c r="M6" s="76" t="s">
        <v>12</v>
      </c>
      <c r="N6" s="76"/>
      <c r="O6" s="76"/>
      <c r="P6" s="76" t="s">
        <v>13</v>
      </c>
      <c r="Q6" s="76"/>
      <c r="R6" s="76"/>
      <c r="S6" s="76"/>
      <c r="T6" s="76" t="s">
        <v>14</v>
      </c>
      <c r="U6" s="76" t="s">
        <v>15</v>
      </c>
      <c r="V6" s="76"/>
      <c r="X6" s="1">
        <f>SUM(K9:K175)</f>
        <v>0</v>
      </c>
    </row>
    <row r="7" spans="1:24" ht="136.69999999999999" customHeight="1" x14ac:dyDescent="0.25">
      <c r="A7" s="76"/>
      <c r="B7" s="54" t="s">
        <v>16</v>
      </c>
      <c r="C7" s="54" t="s">
        <v>17</v>
      </c>
      <c r="D7" s="54" t="s">
        <v>18</v>
      </c>
      <c r="E7" s="55" t="s">
        <v>19</v>
      </c>
      <c r="F7" s="55" t="s">
        <v>20</v>
      </c>
      <c r="G7" s="77"/>
      <c r="H7" s="77"/>
      <c r="I7" s="54" t="s">
        <v>21</v>
      </c>
      <c r="J7" s="54" t="s">
        <v>22</v>
      </c>
      <c r="K7" s="54" t="s">
        <v>21</v>
      </c>
      <c r="L7" s="54" t="s">
        <v>22</v>
      </c>
      <c r="M7" s="55" t="s">
        <v>23</v>
      </c>
      <c r="N7" s="55" t="s">
        <v>24</v>
      </c>
      <c r="O7" s="55" t="s">
        <v>25</v>
      </c>
      <c r="P7" s="55" t="s">
        <v>26</v>
      </c>
      <c r="Q7" s="55" t="s">
        <v>27</v>
      </c>
      <c r="R7" s="55" t="s">
        <v>28</v>
      </c>
      <c r="S7" s="55" t="s">
        <v>29</v>
      </c>
      <c r="T7" s="76"/>
      <c r="U7" s="76"/>
      <c r="V7" s="76"/>
    </row>
    <row r="8" spans="1:24" s="6" customFormat="1" ht="12.75" x14ac:dyDescent="0.2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  <c r="T8" s="56">
        <v>20</v>
      </c>
      <c r="U8" s="56">
        <v>21</v>
      </c>
      <c r="V8" s="57">
        <v>22</v>
      </c>
    </row>
    <row r="9" spans="1:24" ht="63.75" x14ac:dyDescent="0.25">
      <c r="A9" s="46">
        <v>1</v>
      </c>
      <c r="B9" s="47" t="s">
        <v>30</v>
      </c>
      <c r="C9" s="47" t="s">
        <v>31</v>
      </c>
      <c r="D9" s="46">
        <v>36</v>
      </c>
      <c r="E9" s="47" t="s">
        <v>233</v>
      </c>
      <c r="F9" s="47" t="s">
        <v>234</v>
      </c>
      <c r="G9" s="47" t="s">
        <v>32</v>
      </c>
      <c r="H9" s="46">
        <v>8</v>
      </c>
      <c r="I9" s="46">
        <v>2</v>
      </c>
      <c r="J9" s="48" t="s">
        <v>607</v>
      </c>
      <c r="K9" s="46"/>
      <c r="L9" s="46"/>
      <c r="M9" s="49" t="s">
        <v>33</v>
      </c>
      <c r="N9" s="50">
        <v>1212200031120</v>
      </c>
      <c r="O9" s="51" t="s">
        <v>34</v>
      </c>
      <c r="P9" s="52"/>
      <c r="Q9" s="52"/>
      <c r="R9" s="52"/>
      <c r="S9" s="52"/>
      <c r="T9" s="53" t="s">
        <v>35</v>
      </c>
      <c r="U9" s="58" t="s">
        <v>36</v>
      </c>
      <c r="V9" s="32" t="str">
        <f>$V$51</f>
        <v>постановление от 28.09.2022 № 535 администрации Залесовского МО</v>
      </c>
    </row>
    <row r="10" spans="1:24" ht="63.75" x14ac:dyDescent="0.25">
      <c r="A10" s="8">
        <f>A9+1</f>
        <v>2</v>
      </c>
      <c r="B10" s="9" t="str">
        <f>$B$9</f>
        <v>с.Залесово</v>
      </c>
      <c r="C10" s="9" t="str">
        <f>$C$9</f>
        <v>Юбилейная</v>
      </c>
      <c r="D10" s="8">
        <v>44</v>
      </c>
      <c r="E10" s="9" t="s">
        <v>235</v>
      </c>
      <c r="F10" s="9" t="s">
        <v>236</v>
      </c>
      <c r="G10" s="9" t="str">
        <f>$G$9</f>
        <v>грунт</v>
      </c>
      <c r="H10" s="8">
        <v>4</v>
      </c>
      <c r="I10" s="8">
        <v>1</v>
      </c>
      <c r="J10" s="18">
        <v>0.8</v>
      </c>
      <c r="K10" s="8"/>
      <c r="L10" s="8"/>
      <c r="M10" s="10" t="str">
        <f>$M$9</f>
        <v>Администрация Залесовского муниципального округа Алтайского края</v>
      </c>
      <c r="N10" s="11">
        <f>$N$9</f>
        <v>1212200031120</v>
      </c>
      <c r="O10" s="43" t="str">
        <f>$O$9</f>
        <v>659220, Алтайский край Залесовкий район с. Залесово, ул. Партизанская, 26</v>
      </c>
      <c r="P10" s="13"/>
      <c r="Q10" s="15"/>
      <c r="R10" s="15"/>
      <c r="S10" s="15"/>
      <c r="T10" s="44" t="s">
        <v>35</v>
      </c>
      <c r="U10" s="45" t="str">
        <f>$U$9</f>
        <v>ул. Юбилейная</v>
      </c>
      <c r="V10" s="32" t="str">
        <f t="shared" ref="V10:V21" si="0">$V$51</f>
        <v>постановление от 28.09.2022 № 535 администрации Залесовского МО</v>
      </c>
    </row>
    <row r="11" spans="1:24" ht="63.75" x14ac:dyDescent="0.25">
      <c r="A11" s="8">
        <f t="shared" ref="A11:A73" si="1">A10+1</f>
        <v>3</v>
      </c>
      <c r="B11" s="13" t="str">
        <f>$B$10</f>
        <v>с.Залесово</v>
      </c>
      <c r="C11" s="13" t="s">
        <v>37</v>
      </c>
      <c r="D11" s="12">
        <v>6</v>
      </c>
      <c r="E11" s="13" t="s">
        <v>237</v>
      </c>
      <c r="F11" s="13" t="s">
        <v>238</v>
      </c>
      <c r="G11" s="13" t="str">
        <f>$G$10</f>
        <v>грунт</v>
      </c>
      <c r="H11" s="12">
        <v>4</v>
      </c>
      <c r="I11" s="12">
        <v>1</v>
      </c>
      <c r="J11" s="17">
        <v>0.8</v>
      </c>
      <c r="K11" s="12"/>
      <c r="L11" s="12"/>
      <c r="M11" s="10" t="str">
        <f>$M$10</f>
        <v>Администрация Залесовского муниципального округа Алтайского края</v>
      </c>
      <c r="N11" s="11">
        <f t="shared" ref="N11:N74" si="2">$N$9</f>
        <v>1212200031120</v>
      </c>
      <c r="O11" s="10" t="str">
        <f t="shared" ref="O11:O74" si="3">$O$9</f>
        <v>659220, Алтайский край Залесовкий район с. Залесово, ул. Партизанская, 26</v>
      </c>
      <c r="P11" s="13"/>
      <c r="Q11" s="15"/>
      <c r="R11" s="15"/>
      <c r="S11" s="15"/>
      <c r="T11" s="7" t="s">
        <v>35</v>
      </c>
      <c r="U11" s="59" t="s">
        <v>38</v>
      </c>
      <c r="V11" s="32" t="str">
        <f t="shared" si="0"/>
        <v>постановление от 28.09.2022 № 535 администрации Залесовского МО</v>
      </c>
    </row>
    <row r="12" spans="1:24" ht="63.75" x14ac:dyDescent="0.25">
      <c r="A12" s="8">
        <f t="shared" si="1"/>
        <v>4</v>
      </c>
      <c r="B12" s="13" t="str">
        <f t="shared" ref="B12:B74" si="4">$B$10</f>
        <v>с.Залесово</v>
      </c>
      <c r="C12" s="13" t="s">
        <v>37</v>
      </c>
      <c r="D12" s="19">
        <v>24</v>
      </c>
      <c r="E12" s="16" t="s">
        <v>239</v>
      </c>
      <c r="F12" s="16" t="s">
        <v>240</v>
      </c>
      <c r="G12" s="13" t="str">
        <f t="shared" ref="G12:G76" si="5">$G$10</f>
        <v>грунт</v>
      </c>
      <c r="H12" s="19">
        <v>4</v>
      </c>
      <c r="I12" s="19">
        <v>1</v>
      </c>
      <c r="J12" s="19">
        <v>0.8</v>
      </c>
      <c r="K12" s="16"/>
      <c r="L12" s="16"/>
      <c r="M12" s="10" t="str">
        <f t="shared" ref="M12:M74" si="6">$M$10</f>
        <v>Администрация Залесовского муниципального округа Алтайского края</v>
      </c>
      <c r="N12" s="11">
        <f t="shared" si="2"/>
        <v>1212200031120</v>
      </c>
      <c r="O12" s="10" t="str">
        <f t="shared" si="3"/>
        <v>659220, Алтайский край Залесовкий район с. Залесово, ул. Партизанская, 26</v>
      </c>
      <c r="P12" s="16"/>
      <c r="Q12" s="16"/>
      <c r="R12" s="16"/>
      <c r="S12" s="16"/>
      <c r="T12" s="7" t="s">
        <v>35</v>
      </c>
      <c r="U12" s="60" t="str">
        <f>$U$11</f>
        <v>ул. Новая</v>
      </c>
      <c r="V12" s="32" t="str">
        <f t="shared" si="0"/>
        <v>постановление от 28.09.2022 № 535 администрации Залесовского МО</v>
      </c>
    </row>
    <row r="13" spans="1:24" ht="63.75" x14ac:dyDescent="0.25">
      <c r="A13" s="8">
        <f t="shared" si="1"/>
        <v>5</v>
      </c>
      <c r="B13" s="13" t="str">
        <f t="shared" si="4"/>
        <v>с.Залесово</v>
      </c>
      <c r="C13" s="13" t="s">
        <v>37</v>
      </c>
      <c r="D13" s="19">
        <v>42</v>
      </c>
      <c r="E13" s="16" t="s">
        <v>241</v>
      </c>
      <c r="F13" s="16" t="s">
        <v>242</v>
      </c>
      <c r="G13" s="13" t="str">
        <f t="shared" si="5"/>
        <v>грунт</v>
      </c>
      <c r="H13" s="19">
        <v>4</v>
      </c>
      <c r="I13" s="19">
        <v>1</v>
      </c>
      <c r="J13" s="19">
        <v>0.8</v>
      </c>
      <c r="K13" s="16"/>
      <c r="L13" s="16"/>
      <c r="M13" s="10" t="str">
        <f t="shared" si="6"/>
        <v>Администрация Залесовского муниципального округа Алтайского края</v>
      </c>
      <c r="N13" s="11">
        <f t="shared" si="2"/>
        <v>1212200031120</v>
      </c>
      <c r="O13" s="10" t="str">
        <f t="shared" si="3"/>
        <v>659220, Алтайский край Залесовкий район с. Залесово, ул. Партизанская, 26</v>
      </c>
      <c r="P13" s="16"/>
      <c r="Q13" s="16"/>
      <c r="R13" s="16"/>
      <c r="S13" s="16"/>
      <c r="T13" s="7" t="s">
        <v>35</v>
      </c>
      <c r="U13" s="60" t="str">
        <f>$U$11</f>
        <v>ул. Новая</v>
      </c>
      <c r="V13" s="32" t="str">
        <f t="shared" si="0"/>
        <v>постановление от 28.09.2022 № 535 администрации Залесовского МО</v>
      </c>
    </row>
    <row r="14" spans="1:24" ht="63.75" x14ac:dyDescent="0.25">
      <c r="A14" s="8">
        <f t="shared" si="1"/>
        <v>6</v>
      </c>
      <c r="B14" s="13" t="str">
        <f t="shared" si="4"/>
        <v>с.Залесово</v>
      </c>
      <c r="C14" s="16" t="s">
        <v>39</v>
      </c>
      <c r="D14" s="19">
        <v>32</v>
      </c>
      <c r="E14" s="16" t="s">
        <v>243</v>
      </c>
      <c r="F14" s="16" t="s">
        <v>244</v>
      </c>
      <c r="G14" s="13" t="str">
        <f t="shared" si="5"/>
        <v>грунт</v>
      </c>
      <c r="H14" s="19">
        <v>8</v>
      </c>
      <c r="I14" s="19">
        <v>2</v>
      </c>
      <c r="J14" s="19">
        <v>1.6</v>
      </c>
      <c r="K14" s="16"/>
      <c r="L14" s="16"/>
      <c r="M14" s="10" t="str">
        <f t="shared" si="6"/>
        <v>Администрация Залесовского муниципального округа Алтайского края</v>
      </c>
      <c r="N14" s="11">
        <f t="shared" si="2"/>
        <v>1212200031120</v>
      </c>
      <c r="O14" s="10" t="str">
        <f t="shared" si="3"/>
        <v>659220, Алтайский край Залесовкий район с. Залесово, ул. Партизанская, 26</v>
      </c>
      <c r="P14" s="16"/>
      <c r="Q14" s="16"/>
      <c r="R14" s="16"/>
      <c r="S14" s="16"/>
      <c r="T14" s="7" t="s">
        <v>35</v>
      </c>
      <c r="U14" s="60" t="s">
        <v>40</v>
      </c>
      <c r="V14" s="32" t="str">
        <f t="shared" si="0"/>
        <v>постановление от 28.09.2022 № 535 администрации Залесовского МО</v>
      </c>
    </row>
    <row r="15" spans="1:24" ht="63.75" x14ac:dyDescent="0.25">
      <c r="A15" s="8">
        <f t="shared" si="1"/>
        <v>7</v>
      </c>
      <c r="B15" s="13" t="str">
        <f t="shared" si="4"/>
        <v>с.Залесово</v>
      </c>
      <c r="C15" s="16" t="s">
        <v>39</v>
      </c>
      <c r="D15" s="19" t="s">
        <v>41</v>
      </c>
      <c r="E15" s="16" t="s">
        <v>245</v>
      </c>
      <c r="F15" s="16" t="s">
        <v>246</v>
      </c>
      <c r="G15" s="13" t="str">
        <f t="shared" si="5"/>
        <v>грунт</v>
      </c>
      <c r="H15" s="19">
        <v>4</v>
      </c>
      <c r="I15" s="19">
        <v>1</v>
      </c>
      <c r="J15" s="19">
        <v>0.8</v>
      </c>
      <c r="K15" s="16"/>
      <c r="L15" s="16"/>
      <c r="M15" s="10" t="str">
        <f t="shared" si="6"/>
        <v>Администрация Залесовского муниципального округа Алтайского края</v>
      </c>
      <c r="N15" s="11">
        <f t="shared" si="2"/>
        <v>1212200031120</v>
      </c>
      <c r="O15" s="10" t="str">
        <f t="shared" si="3"/>
        <v>659220, Алтайский край Залесовкий район с. Залесово, ул. Партизанская, 26</v>
      </c>
      <c r="P15" s="16"/>
      <c r="Q15" s="16"/>
      <c r="R15" s="16"/>
      <c r="S15" s="16"/>
      <c r="T15" s="7" t="s">
        <v>35</v>
      </c>
      <c r="U15" s="60" t="s">
        <v>40</v>
      </c>
      <c r="V15" s="32" t="str">
        <f t="shared" si="0"/>
        <v>постановление от 28.09.2022 № 535 администрации Залесовского МО</v>
      </c>
    </row>
    <row r="16" spans="1:24" ht="63.75" x14ac:dyDescent="0.25">
      <c r="A16" s="8">
        <f t="shared" si="1"/>
        <v>8</v>
      </c>
      <c r="B16" s="13" t="str">
        <f t="shared" si="4"/>
        <v>с.Залесово</v>
      </c>
      <c r="C16" s="16" t="s">
        <v>39</v>
      </c>
      <c r="D16" s="19">
        <v>46</v>
      </c>
      <c r="E16" s="16" t="s">
        <v>245</v>
      </c>
      <c r="F16" s="16" t="s">
        <v>247</v>
      </c>
      <c r="G16" s="13" t="str">
        <f t="shared" si="5"/>
        <v>грунт</v>
      </c>
      <c r="H16" s="20">
        <v>8</v>
      </c>
      <c r="I16" s="19">
        <v>2</v>
      </c>
      <c r="J16" s="19">
        <v>1.6</v>
      </c>
      <c r="K16" s="16"/>
      <c r="L16" s="16"/>
      <c r="M16" s="10" t="str">
        <f t="shared" si="6"/>
        <v>Администрация Залесовского муниципального округа Алтайского края</v>
      </c>
      <c r="N16" s="11">
        <f t="shared" si="2"/>
        <v>1212200031120</v>
      </c>
      <c r="O16" s="10" t="str">
        <f t="shared" si="3"/>
        <v>659220, Алтайский край Залесовкий район с. Залесово, ул. Партизанская, 26</v>
      </c>
      <c r="P16" s="16"/>
      <c r="Q16" s="16"/>
      <c r="R16" s="16"/>
      <c r="S16" s="16"/>
      <c r="T16" s="7" t="s">
        <v>35</v>
      </c>
      <c r="U16" s="60" t="s">
        <v>40</v>
      </c>
      <c r="V16" s="66" t="s">
        <v>597</v>
      </c>
    </row>
    <row r="17" spans="1:22" ht="63.75" x14ac:dyDescent="0.25">
      <c r="A17" s="8">
        <f t="shared" si="1"/>
        <v>9</v>
      </c>
      <c r="B17" s="13" t="str">
        <f t="shared" si="4"/>
        <v>с.Залесово</v>
      </c>
      <c r="C17" s="16" t="s">
        <v>42</v>
      </c>
      <c r="D17" s="19">
        <v>1</v>
      </c>
      <c r="E17" s="16" t="s">
        <v>248</v>
      </c>
      <c r="F17" s="16" t="s">
        <v>249</v>
      </c>
      <c r="G17" s="13" t="str">
        <f t="shared" si="5"/>
        <v>грунт</v>
      </c>
      <c r="H17" s="20">
        <v>4</v>
      </c>
      <c r="I17" s="19">
        <v>1</v>
      </c>
      <c r="J17" s="19">
        <v>0.8</v>
      </c>
      <c r="K17" s="16"/>
      <c r="L17" s="16"/>
      <c r="M17" s="10" t="str">
        <f t="shared" si="6"/>
        <v>Администрация Залесовского муниципального округа Алтайского края</v>
      </c>
      <c r="N17" s="11">
        <f t="shared" si="2"/>
        <v>1212200031120</v>
      </c>
      <c r="O17" s="10" t="str">
        <f t="shared" si="3"/>
        <v>659220, Алтайский край Залесовкий район с. Залесово, ул. Партизанская, 26</v>
      </c>
      <c r="P17" s="16"/>
      <c r="Q17" s="16"/>
      <c r="R17" s="16"/>
      <c r="S17" s="16"/>
      <c r="T17" s="7" t="s">
        <v>35</v>
      </c>
      <c r="U17" s="60" t="s">
        <v>43</v>
      </c>
      <c r="V17" s="32" t="str">
        <f t="shared" si="0"/>
        <v>постановление от 28.09.2022 № 535 администрации Залесовского МО</v>
      </c>
    </row>
    <row r="18" spans="1:22" ht="63.75" x14ac:dyDescent="0.25">
      <c r="A18" s="8">
        <f t="shared" si="1"/>
        <v>10</v>
      </c>
      <c r="B18" s="13" t="str">
        <f t="shared" si="4"/>
        <v>с.Залесово</v>
      </c>
      <c r="C18" s="16" t="s">
        <v>42</v>
      </c>
      <c r="D18" s="19">
        <v>5</v>
      </c>
      <c r="E18" s="16" t="s">
        <v>250</v>
      </c>
      <c r="F18" s="16" t="s">
        <v>251</v>
      </c>
      <c r="G18" s="13" t="str">
        <f t="shared" si="5"/>
        <v>грунт</v>
      </c>
      <c r="H18" s="20">
        <v>4</v>
      </c>
      <c r="I18" s="19">
        <v>1</v>
      </c>
      <c r="J18" s="19">
        <v>0.8</v>
      </c>
      <c r="K18" s="16"/>
      <c r="L18" s="16"/>
      <c r="M18" s="10" t="str">
        <f t="shared" si="6"/>
        <v>Администрация Залесовского муниципального округа Алтайского края</v>
      </c>
      <c r="N18" s="11">
        <f t="shared" si="2"/>
        <v>1212200031120</v>
      </c>
      <c r="O18" s="10" t="str">
        <f t="shared" si="3"/>
        <v>659220, Алтайский край Залесовкий район с. Залесово, ул. Партизанская, 26</v>
      </c>
      <c r="P18" s="16"/>
      <c r="Q18" s="16"/>
      <c r="R18" s="16"/>
      <c r="S18" s="16"/>
      <c r="T18" s="7" t="s">
        <v>35</v>
      </c>
      <c r="U18" s="60" t="s">
        <v>43</v>
      </c>
      <c r="V18" s="32" t="str">
        <f t="shared" si="0"/>
        <v>постановление от 28.09.2022 № 535 администрации Залесовского МО</v>
      </c>
    </row>
    <row r="19" spans="1:22" ht="63.75" x14ac:dyDescent="0.25">
      <c r="A19" s="8">
        <f t="shared" si="1"/>
        <v>11</v>
      </c>
      <c r="B19" s="13" t="str">
        <f t="shared" si="4"/>
        <v>с.Залесово</v>
      </c>
      <c r="C19" s="16" t="s">
        <v>42</v>
      </c>
      <c r="D19" s="19">
        <v>15</v>
      </c>
      <c r="E19" s="16" t="s">
        <v>252</v>
      </c>
      <c r="F19" s="16" t="s">
        <v>253</v>
      </c>
      <c r="G19" s="13" t="str">
        <f t="shared" si="5"/>
        <v>грунт</v>
      </c>
      <c r="H19" s="19">
        <v>4</v>
      </c>
      <c r="I19" s="19">
        <v>1</v>
      </c>
      <c r="J19" s="19">
        <v>0.8</v>
      </c>
      <c r="K19" s="16"/>
      <c r="L19" s="16"/>
      <c r="M19" s="10" t="str">
        <f t="shared" si="6"/>
        <v>Администрация Залесовского муниципального округа Алтайского края</v>
      </c>
      <c r="N19" s="11">
        <f t="shared" si="2"/>
        <v>1212200031120</v>
      </c>
      <c r="O19" s="10" t="str">
        <f t="shared" si="3"/>
        <v>659220, Алтайский край Залесовкий район с. Залесово, ул. Партизанская, 26</v>
      </c>
      <c r="P19" s="16"/>
      <c r="Q19" s="16"/>
      <c r="R19" s="16"/>
      <c r="S19" s="16"/>
      <c r="T19" s="7" t="s">
        <v>35</v>
      </c>
      <c r="U19" s="60" t="s">
        <v>43</v>
      </c>
      <c r="V19" s="32" t="str">
        <f t="shared" si="0"/>
        <v>постановление от 28.09.2022 № 535 администрации Залесовского МО</v>
      </c>
    </row>
    <row r="20" spans="1:22" ht="63.75" x14ac:dyDescent="0.25">
      <c r="A20" s="8">
        <f t="shared" si="1"/>
        <v>12</v>
      </c>
      <c r="B20" s="13" t="str">
        <f t="shared" si="4"/>
        <v>с.Залесово</v>
      </c>
      <c r="C20" s="16" t="s">
        <v>44</v>
      </c>
      <c r="D20" s="19">
        <v>8</v>
      </c>
      <c r="E20" s="16" t="s">
        <v>254</v>
      </c>
      <c r="F20" s="16" t="s">
        <v>255</v>
      </c>
      <c r="G20" s="13" t="str">
        <f t="shared" si="5"/>
        <v>грунт</v>
      </c>
      <c r="H20" s="19">
        <v>4</v>
      </c>
      <c r="I20" s="19">
        <v>1</v>
      </c>
      <c r="J20" s="19">
        <v>0.8</v>
      </c>
      <c r="K20" s="16"/>
      <c r="L20" s="16"/>
      <c r="M20" s="10" t="str">
        <f t="shared" si="6"/>
        <v>Администрация Залесовского муниципального округа Алтайского края</v>
      </c>
      <c r="N20" s="11">
        <f t="shared" si="2"/>
        <v>1212200031120</v>
      </c>
      <c r="O20" s="10" t="str">
        <f t="shared" si="3"/>
        <v>659220, Алтайский край Залесовкий район с. Залесово, ул. Партизанская, 26</v>
      </c>
      <c r="P20" s="16"/>
      <c r="Q20" s="16"/>
      <c r="R20" s="16"/>
      <c r="S20" s="16"/>
      <c r="T20" s="7" t="s">
        <v>35</v>
      </c>
      <c r="U20" s="60" t="s">
        <v>45</v>
      </c>
      <c r="V20" s="32" t="str">
        <f t="shared" si="0"/>
        <v>постановление от 28.09.2022 № 535 администрации Залесовского МО</v>
      </c>
    </row>
    <row r="21" spans="1:22" ht="63.75" x14ac:dyDescent="0.25">
      <c r="A21" s="8">
        <f t="shared" si="1"/>
        <v>13</v>
      </c>
      <c r="B21" s="13" t="str">
        <f t="shared" si="4"/>
        <v>с.Залесово</v>
      </c>
      <c r="C21" s="16" t="s">
        <v>46</v>
      </c>
      <c r="D21" s="19">
        <v>35</v>
      </c>
      <c r="E21" s="16" t="s">
        <v>256</v>
      </c>
      <c r="F21" s="16" t="s">
        <v>257</v>
      </c>
      <c r="G21" s="13" t="str">
        <f t="shared" si="5"/>
        <v>грунт</v>
      </c>
      <c r="H21" s="19">
        <v>4</v>
      </c>
      <c r="I21" s="19">
        <v>1</v>
      </c>
      <c r="J21" s="19">
        <v>0.8</v>
      </c>
      <c r="K21" s="16"/>
      <c r="L21" s="16"/>
      <c r="M21" s="10" t="str">
        <f t="shared" si="6"/>
        <v>Администрация Залесовского муниципального округа Алтайского края</v>
      </c>
      <c r="N21" s="11">
        <f t="shared" si="2"/>
        <v>1212200031120</v>
      </c>
      <c r="O21" s="10" t="str">
        <f t="shared" si="3"/>
        <v>659220, Алтайский край Залесовкий район с. Залесово, ул. Партизанская, 26</v>
      </c>
      <c r="P21" s="16"/>
      <c r="Q21" s="16"/>
      <c r="R21" s="16"/>
      <c r="S21" s="16"/>
      <c r="T21" s="7" t="s">
        <v>35</v>
      </c>
      <c r="U21" s="60" t="s">
        <v>47</v>
      </c>
      <c r="V21" s="32" t="str">
        <f t="shared" si="0"/>
        <v>постановление от 28.09.2022 № 535 администрации Залесовского МО</v>
      </c>
    </row>
    <row r="22" spans="1:22" ht="63.75" x14ac:dyDescent="0.25">
      <c r="A22" s="8">
        <f t="shared" si="1"/>
        <v>14</v>
      </c>
      <c r="B22" s="13" t="str">
        <f t="shared" si="4"/>
        <v>с.Залесово</v>
      </c>
      <c r="C22" s="16" t="s">
        <v>48</v>
      </c>
      <c r="D22" s="19">
        <v>16</v>
      </c>
      <c r="E22" s="16" t="s">
        <v>258</v>
      </c>
      <c r="F22" s="16" t="s">
        <v>259</v>
      </c>
      <c r="G22" s="13" t="str">
        <f t="shared" si="5"/>
        <v>грунт</v>
      </c>
      <c r="H22" s="19">
        <v>4</v>
      </c>
      <c r="I22" s="19">
        <v>1</v>
      </c>
      <c r="K22" s="16"/>
      <c r="L22" s="16"/>
      <c r="M22" s="10" t="str">
        <f t="shared" si="6"/>
        <v>Администрация Залесовского муниципального округа Алтайского края</v>
      </c>
      <c r="N22" s="11">
        <f t="shared" si="2"/>
        <v>1212200031120</v>
      </c>
      <c r="O22" s="10" t="str">
        <f t="shared" si="3"/>
        <v>659220, Алтайский край Залесовкий район с. Залесово, ул. Партизанская, 26</v>
      </c>
      <c r="P22" s="16"/>
      <c r="Q22" s="16"/>
      <c r="R22" s="16"/>
      <c r="S22" s="16"/>
      <c r="T22" s="7" t="s">
        <v>35</v>
      </c>
      <c r="U22" s="60" t="s">
        <v>50</v>
      </c>
      <c r="V22" s="32" t="s">
        <v>552</v>
      </c>
    </row>
    <row r="23" spans="1:22" ht="63.75" x14ac:dyDescent="0.25">
      <c r="A23" s="8">
        <f t="shared" si="1"/>
        <v>15</v>
      </c>
      <c r="B23" s="13" t="str">
        <f t="shared" si="4"/>
        <v>с.Залесово</v>
      </c>
      <c r="C23" s="16" t="s">
        <v>48</v>
      </c>
      <c r="D23" s="19">
        <v>27</v>
      </c>
      <c r="E23" s="16" t="s">
        <v>260</v>
      </c>
      <c r="F23" s="16" t="s">
        <v>261</v>
      </c>
      <c r="G23" s="13" t="str">
        <f t="shared" si="5"/>
        <v>грунт</v>
      </c>
      <c r="H23" s="19">
        <v>4</v>
      </c>
      <c r="I23" s="19">
        <v>1</v>
      </c>
      <c r="J23" s="16"/>
      <c r="K23" s="16"/>
      <c r="L23" s="16"/>
      <c r="M23" s="10" t="str">
        <f t="shared" si="6"/>
        <v>Администрация Залесовского муниципального округа Алтайского края</v>
      </c>
      <c r="N23" s="11">
        <f t="shared" si="2"/>
        <v>1212200031120</v>
      </c>
      <c r="O23" s="10" t="str">
        <f t="shared" si="3"/>
        <v>659220, Алтайский край Залесовкий район с. Залесово, ул. Партизанская, 26</v>
      </c>
      <c r="P23" s="16"/>
      <c r="Q23" s="16"/>
      <c r="R23" s="16"/>
      <c r="S23" s="16"/>
      <c r="T23" s="7" t="s">
        <v>35</v>
      </c>
      <c r="U23" s="60" t="s">
        <v>50</v>
      </c>
      <c r="V23" s="32" t="s">
        <v>552</v>
      </c>
    </row>
    <row r="24" spans="1:22" ht="63.75" x14ac:dyDescent="0.25">
      <c r="A24" s="8">
        <f t="shared" si="1"/>
        <v>16</v>
      </c>
      <c r="B24" s="13" t="str">
        <f t="shared" si="4"/>
        <v>с.Залесово</v>
      </c>
      <c r="C24" s="16" t="s">
        <v>48</v>
      </c>
      <c r="D24" s="19" t="s">
        <v>49</v>
      </c>
      <c r="E24" s="16" t="s">
        <v>260</v>
      </c>
      <c r="F24" s="16" t="s">
        <v>261</v>
      </c>
      <c r="G24" s="13" t="str">
        <f t="shared" si="5"/>
        <v>грунт</v>
      </c>
      <c r="H24" s="19">
        <v>4</v>
      </c>
      <c r="I24" s="19">
        <v>1</v>
      </c>
      <c r="J24" s="19">
        <v>0.8</v>
      </c>
      <c r="K24" s="16"/>
      <c r="L24" s="16"/>
      <c r="M24" s="10" t="str">
        <f t="shared" si="6"/>
        <v>Администрация Залесовского муниципального округа Алтайского края</v>
      </c>
      <c r="N24" s="11">
        <f t="shared" si="2"/>
        <v>1212200031120</v>
      </c>
      <c r="O24" s="10" t="str">
        <f t="shared" si="3"/>
        <v>659220, Алтайский край Залесовкий район с. Залесово, ул. Партизанская, 26</v>
      </c>
      <c r="P24" s="16"/>
      <c r="Q24" s="16"/>
      <c r="R24" s="16"/>
      <c r="S24" s="16"/>
      <c r="T24" s="7" t="s">
        <v>35</v>
      </c>
      <c r="U24" s="60" t="s">
        <v>50</v>
      </c>
      <c r="V24" s="32" t="s">
        <v>552</v>
      </c>
    </row>
    <row r="25" spans="1:22" ht="63.75" x14ac:dyDescent="0.25">
      <c r="A25" s="8">
        <f t="shared" si="1"/>
        <v>17</v>
      </c>
      <c r="B25" s="13" t="str">
        <f t="shared" si="4"/>
        <v>с.Залесово</v>
      </c>
      <c r="C25" s="16" t="s">
        <v>51</v>
      </c>
      <c r="D25" s="19">
        <v>8</v>
      </c>
      <c r="E25" s="16" t="s">
        <v>262</v>
      </c>
      <c r="F25" s="16" t="s">
        <v>263</v>
      </c>
      <c r="G25" s="13" t="str">
        <f t="shared" si="5"/>
        <v>грунт</v>
      </c>
      <c r="H25" s="19">
        <v>4</v>
      </c>
      <c r="I25" s="19">
        <v>1</v>
      </c>
      <c r="J25" s="19">
        <v>0.8</v>
      </c>
      <c r="K25" s="16"/>
      <c r="L25" s="16"/>
      <c r="M25" s="10" t="str">
        <f t="shared" si="6"/>
        <v>Администрация Залесовского муниципального округа Алтайского края</v>
      </c>
      <c r="N25" s="11">
        <f t="shared" si="2"/>
        <v>1212200031120</v>
      </c>
      <c r="O25" s="10" t="str">
        <f t="shared" si="3"/>
        <v>659220, Алтайский край Залесовкий район с. Залесово, ул. Партизанская, 26</v>
      </c>
      <c r="P25" s="16"/>
      <c r="Q25" s="16"/>
      <c r="R25" s="16"/>
      <c r="S25" s="16"/>
      <c r="T25" s="7" t="s">
        <v>35</v>
      </c>
      <c r="U25" s="60" t="s">
        <v>52</v>
      </c>
      <c r="V25" s="32" t="s">
        <v>552</v>
      </c>
    </row>
    <row r="26" spans="1:22" ht="63.75" x14ac:dyDescent="0.25">
      <c r="A26" s="8">
        <f t="shared" si="1"/>
        <v>18</v>
      </c>
      <c r="B26" s="13" t="str">
        <f t="shared" si="4"/>
        <v>с.Залесово</v>
      </c>
      <c r="C26" s="21" t="s">
        <v>53</v>
      </c>
      <c r="D26" s="19">
        <v>39</v>
      </c>
      <c r="E26" s="16" t="s">
        <v>264</v>
      </c>
      <c r="F26" s="16" t="s">
        <v>265</v>
      </c>
      <c r="G26" s="13" t="str">
        <f t="shared" si="5"/>
        <v>грунт</v>
      </c>
      <c r="H26" s="19">
        <v>8</v>
      </c>
      <c r="I26" s="19">
        <v>2</v>
      </c>
      <c r="J26" s="19">
        <v>1.6</v>
      </c>
      <c r="K26" s="16"/>
      <c r="L26" s="16"/>
      <c r="M26" s="10" t="str">
        <f t="shared" si="6"/>
        <v>Администрация Залесовского муниципального округа Алтайского края</v>
      </c>
      <c r="N26" s="11">
        <f t="shared" si="2"/>
        <v>1212200031120</v>
      </c>
      <c r="O26" s="10" t="str">
        <f t="shared" si="3"/>
        <v>659220, Алтайский край Залесовкий район с. Залесово, ул. Партизанская, 26</v>
      </c>
      <c r="P26" s="16"/>
      <c r="Q26" s="16"/>
      <c r="R26" s="16"/>
      <c r="S26" s="16"/>
      <c r="T26" s="7" t="s">
        <v>35</v>
      </c>
      <c r="U26" s="61" t="s">
        <v>54</v>
      </c>
      <c r="V26" s="66" t="s">
        <v>597</v>
      </c>
    </row>
    <row r="27" spans="1:22" ht="63.75" x14ac:dyDescent="0.25">
      <c r="A27" s="8">
        <f t="shared" si="1"/>
        <v>19</v>
      </c>
      <c r="B27" s="13" t="str">
        <f t="shared" si="4"/>
        <v>с.Залесово</v>
      </c>
      <c r="C27" s="21" t="s">
        <v>53</v>
      </c>
      <c r="D27" s="19">
        <v>53</v>
      </c>
      <c r="E27" s="16" t="s">
        <v>266</v>
      </c>
      <c r="F27" s="16" t="s">
        <v>267</v>
      </c>
      <c r="G27" s="13" t="str">
        <f t="shared" si="5"/>
        <v>грунт</v>
      </c>
      <c r="H27" s="19">
        <v>8</v>
      </c>
      <c r="I27" s="19">
        <v>2</v>
      </c>
      <c r="J27" s="19">
        <v>1.6</v>
      </c>
      <c r="K27" s="19"/>
      <c r="L27" s="16"/>
      <c r="M27" s="10" t="str">
        <f t="shared" si="6"/>
        <v>Администрация Залесовского муниципального округа Алтайского края</v>
      </c>
      <c r="N27" s="11">
        <f t="shared" si="2"/>
        <v>1212200031120</v>
      </c>
      <c r="O27" s="10" t="str">
        <f t="shared" si="3"/>
        <v>659220, Алтайский край Залесовкий район с. Залесово, ул. Партизанская, 26</v>
      </c>
      <c r="P27" s="16"/>
      <c r="Q27" s="16"/>
      <c r="R27" s="16"/>
      <c r="S27" s="16"/>
      <c r="T27" s="7" t="s">
        <v>35</v>
      </c>
      <c r="U27" s="61" t="s">
        <v>54</v>
      </c>
      <c r="V27" s="32" t="s">
        <v>552</v>
      </c>
    </row>
    <row r="28" spans="1:22" ht="63.75" x14ac:dyDescent="0.25">
      <c r="A28" s="8">
        <f t="shared" si="1"/>
        <v>20</v>
      </c>
      <c r="B28" s="13" t="str">
        <f t="shared" si="4"/>
        <v>с.Залесово</v>
      </c>
      <c r="C28" s="21" t="s">
        <v>53</v>
      </c>
      <c r="D28" s="25">
        <v>52.54</v>
      </c>
      <c r="E28" s="16" t="s">
        <v>268</v>
      </c>
      <c r="F28" s="16" t="s">
        <v>269</v>
      </c>
      <c r="G28" s="13" t="s">
        <v>608</v>
      </c>
      <c r="H28" s="19">
        <v>8</v>
      </c>
      <c r="I28" s="19">
        <v>2</v>
      </c>
      <c r="J28" s="19">
        <v>1.6</v>
      </c>
      <c r="K28" s="19"/>
      <c r="L28" s="16"/>
      <c r="M28" s="10" t="str">
        <f t="shared" si="6"/>
        <v>Администрация Залесовского муниципального округа Алтайского края</v>
      </c>
      <c r="N28" s="11">
        <f t="shared" si="2"/>
        <v>1212200031120</v>
      </c>
      <c r="O28" s="10" t="str">
        <f t="shared" si="3"/>
        <v>659220, Алтайский край Залесовкий район с. Залесово, ул. Партизанская, 26</v>
      </c>
      <c r="P28" s="16"/>
      <c r="Q28" s="16"/>
      <c r="R28" s="16"/>
      <c r="S28" s="16"/>
      <c r="T28" s="7" t="s">
        <v>35</v>
      </c>
      <c r="U28" s="61" t="s">
        <v>54</v>
      </c>
      <c r="V28" s="32" t="s">
        <v>552</v>
      </c>
    </row>
    <row r="29" spans="1:22" ht="63.75" x14ac:dyDescent="0.25">
      <c r="A29" s="8">
        <f t="shared" si="1"/>
        <v>21</v>
      </c>
      <c r="B29" s="13" t="str">
        <f t="shared" si="4"/>
        <v>с.Залесово</v>
      </c>
      <c r="C29" s="21" t="s">
        <v>53</v>
      </c>
      <c r="D29" s="21">
        <v>61.63</v>
      </c>
      <c r="E29" s="16" t="s">
        <v>270</v>
      </c>
      <c r="F29" s="16" t="s">
        <v>271</v>
      </c>
      <c r="G29" s="13" t="str">
        <f t="shared" si="5"/>
        <v>грунт</v>
      </c>
      <c r="H29" s="19">
        <v>4</v>
      </c>
      <c r="I29" s="19">
        <v>1</v>
      </c>
      <c r="J29" s="19">
        <v>0.8</v>
      </c>
      <c r="K29" s="19"/>
      <c r="L29" s="16"/>
      <c r="M29" s="10" t="str">
        <f t="shared" si="6"/>
        <v>Администрация Залесовского муниципального округа Алтайского края</v>
      </c>
      <c r="N29" s="11">
        <f t="shared" si="2"/>
        <v>1212200031120</v>
      </c>
      <c r="O29" s="10" t="str">
        <f t="shared" si="3"/>
        <v>659220, Алтайский край Залесовкий район с. Залесово, ул. Партизанская, 26</v>
      </c>
      <c r="P29" s="16"/>
      <c r="Q29" s="16"/>
      <c r="R29" s="16"/>
      <c r="S29" s="16"/>
      <c r="T29" s="7" t="s">
        <v>35</v>
      </c>
      <c r="U29" s="61" t="s">
        <v>54</v>
      </c>
      <c r="V29" s="32" t="s">
        <v>552</v>
      </c>
    </row>
    <row r="30" spans="1:22" ht="63.75" x14ac:dyDescent="0.25">
      <c r="A30" s="8">
        <f t="shared" si="1"/>
        <v>22</v>
      </c>
      <c r="B30" s="13" t="str">
        <f t="shared" si="4"/>
        <v>с.Залесово</v>
      </c>
      <c r="C30" s="21" t="s">
        <v>53</v>
      </c>
      <c r="D30" s="19">
        <v>70</v>
      </c>
      <c r="E30" s="16" t="s">
        <v>272</v>
      </c>
      <c r="F30" s="16" t="s">
        <v>273</v>
      </c>
      <c r="G30" s="13" t="str">
        <f t="shared" si="5"/>
        <v>грунт</v>
      </c>
      <c r="H30" s="19">
        <v>8</v>
      </c>
      <c r="I30" s="19">
        <v>2</v>
      </c>
      <c r="J30" s="19">
        <v>1.6</v>
      </c>
      <c r="K30" s="19"/>
      <c r="L30" s="16"/>
      <c r="M30" s="10" t="str">
        <f t="shared" si="6"/>
        <v>Администрация Залесовского муниципального округа Алтайского края</v>
      </c>
      <c r="N30" s="11">
        <f t="shared" si="2"/>
        <v>1212200031120</v>
      </c>
      <c r="O30" s="10" t="str">
        <f t="shared" si="3"/>
        <v>659220, Алтайский край Залесовкий район с. Залесово, ул. Партизанская, 26</v>
      </c>
      <c r="P30" s="16"/>
      <c r="Q30" s="16"/>
      <c r="R30" s="16"/>
      <c r="S30" s="16"/>
      <c r="T30" s="7" t="s">
        <v>35</v>
      </c>
      <c r="U30" s="61" t="s">
        <v>54</v>
      </c>
      <c r="V30" s="66" t="s">
        <v>597</v>
      </c>
    </row>
    <row r="31" spans="1:22" ht="63.75" x14ac:dyDescent="0.25">
      <c r="A31" s="8">
        <f t="shared" si="1"/>
        <v>23</v>
      </c>
      <c r="B31" s="13" t="str">
        <f t="shared" si="4"/>
        <v>с.Залесово</v>
      </c>
      <c r="C31" s="21" t="s">
        <v>53</v>
      </c>
      <c r="D31" s="19">
        <v>71</v>
      </c>
      <c r="E31" s="16" t="s">
        <v>274</v>
      </c>
      <c r="F31" s="16" t="s">
        <v>275</v>
      </c>
      <c r="G31" s="13" t="str">
        <f t="shared" si="5"/>
        <v>грунт</v>
      </c>
      <c r="H31" s="19">
        <v>4</v>
      </c>
      <c r="I31" s="19">
        <v>1</v>
      </c>
      <c r="J31" s="19">
        <v>0.8</v>
      </c>
      <c r="K31" s="19"/>
      <c r="L31" s="16"/>
      <c r="M31" s="10" t="str">
        <f t="shared" si="6"/>
        <v>Администрация Залесовского муниципального округа Алтайского края</v>
      </c>
      <c r="N31" s="11">
        <f t="shared" si="2"/>
        <v>1212200031120</v>
      </c>
      <c r="O31" s="10" t="str">
        <f t="shared" si="3"/>
        <v>659220, Алтайский край Залесовкий район с. Залесово, ул. Партизанская, 26</v>
      </c>
      <c r="P31" s="16"/>
      <c r="Q31" s="16"/>
      <c r="R31" s="16"/>
      <c r="S31" s="16"/>
      <c r="T31" s="7" t="s">
        <v>35</v>
      </c>
      <c r="U31" s="61" t="s">
        <v>54</v>
      </c>
      <c r="V31" s="32" t="s">
        <v>552</v>
      </c>
    </row>
    <row r="32" spans="1:22" ht="63.75" x14ac:dyDescent="0.25">
      <c r="A32" s="8">
        <f t="shared" si="1"/>
        <v>24</v>
      </c>
      <c r="B32" s="13" t="str">
        <f t="shared" si="4"/>
        <v>с.Залесово</v>
      </c>
      <c r="C32" s="21" t="s">
        <v>53</v>
      </c>
      <c r="D32" s="19">
        <v>108</v>
      </c>
      <c r="E32" s="16" t="s">
        <v>276</v>
      </c>
      <c r="F32" s="16" t="s">
        <v>277</v>
      </c>
      <c r="G32" s="13" t="str">
        <f t="shared" si="5"/>
        <v>грунт</v>
      </c>
      <c r="H32" s="19">
        <v>4</v>
      </c>
      <c r="I32" s="19">
        <v>1</v>
      </c>
      <c r="J32" s="19">
        <v>0.8</v>
      </c>
      <c r="K32" s="19"/>
      <c r="L32" s="16"/>
      <c r="M32" s="10" t="str">
        <f t="shared" si="6"/>
        <v>Администрация Залесовского муниципального округа Алтайского края</v>
      </c>
      <c r="N32" s="11">
        <f t="shared" si="2"/>
        <v>1212200031120</v>
      </c>
      <c r="O32" s="10" t="str">
        <f t="shared" si="3"/>
        <v>659220, Алтайский край Залесовкий район с. Залесово, ул. Партизанская, 26</v>
      </c>
      <c r="P32" s="16"/>
      <c r="Q32" s="16"/>
      <c r="R32" s="16"/>
      <c r="S32" s="16"/>
      <c r="T32" s="7" t="s">
        <v>35</v>
      </c>
      <c r="U32" s="61" t="s">
        <v>54</v>
      </c>
      <c r="V32" s="32" t="s">
        <v>552</v>
      </c>
    </row>
    <row r="33" spans="1:22" ht="63.75" x14ac:dyDescent="0.25">
      <c r="A33" s="8">
        <f t="shared" si="1"/>
        <v>25</v>
      </c>
      <c r="B33" s="13" t="str">
        <f t="shared" si="4"/>
        <v>с.Залесово</v>
      </c>
      <c r="C33" s="21" t="s">
        <v>53</v>
      </c>
      <c r="D33" s="19">
        <v>118</v>
      </c>
      <c r="E33" s="16" t="s">
        <v>278</v>
      </c>
      <c r="F33" s="16" t="s">
        <v>279</v>
      </c>
      <c r="G33" s="13" t="str">
        <f t="shared" si="5"/>
        <v>грунт</v>
      </c>
      <c r="H33" s="19">
        <v>4</v>
      </c>
      <c r="I33" s="19">
        <v>1</v>
      </c>
      <c r="J33" s="19">
        <v>0.8</v>
      </c>
      <c r="K33" s="19"/>
      <c r="L33" s="16"/>
      <c r="M33" s="10" t="str">
        <f t="shared" si="6"/>
        <v>Администрация Залесовского муниципального округа Алтайского края</v>
      </c>
      <c r="N33" s="11">
        <f t="shared" si="2"/>
        <v>1212200031120</v>
      </c>
      <c r="O33" s="10" t="str">
        <f t="shared" si="3"/>
        <v>659220, Алтайский край Залесовкий район с. Залесово, ул. Партизанская, 26</v>
      </c>
      <c r="P33" s="16"/>
      <c r="Q33" s="16"/>
      <c r="R33" s="16"/>
      <c r="S33" s="16"/>
      <c r="T33" s="7" t="s">
        <v>35</v>
      </c>
      <c r="U33" s="61" t="s">
        <v>54</v>
      </c>
      <c r="V33" s="32" t="s">
        <v>552</v>
      </c>
    </row>
    <row r="34" spans="1:22" ht="63.75" x14ac:dyDescent="0.25">
      <c r="A34" s="8">
        <f t="shared" si="1"/>
        <v>26</v>
      </c>
      <c r="B34" s="13" t="str">
        <f t="shared" si="4"/>
        <v>с.Залесово</v>
      </c>
      <c r="C34" s="21" t="s">
        <v>53</v>
      </c>
      <c r="D34" s="19">
        <v>157</v>
      </c>
      <c r="E34" s="16" t="s">
        <v>280</v>
      </c>
      <c r="F34" s="16" t="s">
        <v>281</v>
      </c>
      <c r="G34" s="13" t="str">
        <f t="shared" si="5"/>
        <v>грунт</v>
      </c>
      <c r="H34" s="19">
        <v>4</v>
      </c>
      <c r="I34" s="19">
        <v>1</v>
      </c>
      <c r="J34" s="19">
        <v>0.8</v>
      </c>
      <c r="K34" s="19"/>
      <c r="L34" s="16"/>
      <c r="M34" s="10" t="str">
        <f t="shared" si="6"/>
        <v>Администрация Залесовского муниципального округа Алтайского края</v>
      </c>
      <c r="N34" s="11">
        <f t="shared" si="2"/>
        <v>1212200031120</v>
      </c>
      <c r="O34" s="10" t="str">
        <f t="shared" si="3"/>
        <v>659220, Алтайский край Залесовкий район с. Залесово, ул. Партизанская, 26</v>
      </c>
      <c r="P34" s="16"/>
      <c r="Q34" s="16"/>
      <c r="R34" s="16"/>
      <c r="S34" s="16"/>
      <c r="T34" s="7" t="s">
        <v>35</v>
      </c>
      <c r="U34" s="61" t="s">
        <v>54</v>
      </c>
      <c r="V34" s="32" t="s">
        <v>552</v>
      </c>
    </row>
    <row r="35" spans="1:22" ht="63.75" x14ac:dyDescent="0.25">
      <c r="A35" s="8">
        <f t="shared" si="1"/>
        <v>27</v>
      </c>
      <c r="B35" s="13" t="str">
        <f t="shared" si="4"/>
        <v>с.Залесово</v>
      </c>
      <c r="C35" s="21" t="s">
        <v>53</v>
      </c>
      <c r="D35" s="19">
        <v>169</v>
      </c>
      <c r="E35" s="16" t="s">
        <v>280</v>
      </c>
      <c r="F35" s="16" t="s">
        <v>281</v>
      </c>
      <c r="G35" s="13" t="str">
        <f t="shared" si="5"/>
        <v>грунт</v>
      </c>
      <c r="H35" s="19">
        <v>4</v>
      </c>
      <c r="I35" s="19">
        <v>1</v>
      </c>
      <c r="J35" s="19">
        <v>0.8</v>
      </c>
      <c r="K35" s="19"/>
      <c r="L35" s="16"/>
      <c r="M35" s="10" t="str">
        <f t="shared" si="6"/>
        <v>Администрация Залесовского муниципального округа Алтайского края</v>
      </c>
      <c r="N35" s="11">
        <f t="shared" si="2"/>
        <v>1212200031120</v>
      </c>
      <c r="O35" s="10" t="str">
        <f t="shared" si="3"/>
        <v>659220, Алтайский край Залесовкий район с. Залесово, ул. Партизанская, 26</v>
      </c>
      <c r="P35" s="16"/>
      <c r="Q35" s="16"/>
      <c r="R35" s="16"/>
      <c r="S35" s="16"/>
      <c r="T35" s="7" t="s">
        <v>35</v>
      </c>
      <c r="U35" s="61" t="s">
        <v>54</v>
      </c>
      <c r="V35" s="32" t="s">
        <v>552</v>
      </c>
    </row>
    <row r="36" spans="1:22" ht="63.75" x14ac:dyDescent="0.25">
      <c r="A36" s="8">
        <f t="shared" si="1"/>
        <v>28</v>
      </c>
      <c r="B36" s="13" t="str">
        <f t="shared" si="4"/>
        <v>с.Залесово</v>
      </c>
      <c r="C36" s="16" t="s">
        <v>55</v>
      </c>
      <c r="D36" s="19">
        <v>21</v>
      </c>
      <c r="E36" s="16" t="s">
        <v>282</v>
      </c>
      <c r="F36" s="16" t="s">
        <v>283</v>
      </c>
      <c r="G36" s="13" t="str">
        <f t="shared" si="5"/>
        <v>грунт</v>
      </c>
      <c r="H36" s="19">
        <v>4</v>
      </c>
      <c r="I36" s="19">
        <v>1</v>
      </c>
      <c r="J36" s="19">
        <v>0.8</v>
      </c>
      <c r="K36" s="16"/>
      <c r="L36" s="16"/>
      <c r="M36" s="10" t="str">
        <f t="shared" si="6"/>
        <v>Администрация Залесовского муниципального округа Алтайского края</v>
      </c>
      <c r="N36" s="11">
        <f t="shared" si="2"/>
        <v>1212200031120</v>
      </c>
      <c r="O36" s="10" t="str">
        <f t="shared" si="3"/>
        <v>659220, Алтайский край Залесовкий район с. Залесово, ул. Партизанская, 26</v>
      </c>
      <c r="P36" s="16"/>
      <c r="Q36" s="16"/>
      <c r="R36" s="16"/>
      <c r="S36" s="16"/>
      <c r="T36" s="7" t="s">
        <v>35</v>
      </c>
      <c r="U36" s="60" t="s">
        <v>56</v>
      </c>
      <c r="V36" s="32" t="s">
        <v>552</v>
      </c>
    </row>
    <row r="37" spans="1:22" ht="63.75" x14ac:dyDescent="0.25">
      <c r="A37" s="8">
        <f t="shared" si="1"/>
        <v>29</v>
      </c>
      <c r="B37" s="13" t="str">
        <f t="shared" si="4"/>
        <v>с.Залесово</v>
      </c>
      <c r="C37" s="16" t="s">
        <v>57</v>
      </c>
      <c r="D37" s="19">
        <v>13</v>
      </c>
      <c r="E37" s="16" t="s">
        <v>284</v>
      </c>
      <c r="F37" s="16" t="s">
        <v>285</v>
      </c>
      <c r="G37" s="13" t="str">
        <f t="shared" si="5"/>
        <v>грунт</v>
      </c>
      <c r="H37" s="19">
        <v>4</v>
      </c>
      <c r="I37" s="19">
        <v>1</v>
      </c>
      <c r="J37" s="19">
        <v>0.8</v>
      </c>
      <c r="K37" s="16"/>
      <c r="L37" s="16"/>
      <c r="M37" s="10" t="str">
        <f t="shared" si="6"/>
        <v>Администрация Залесовского муниципального округа Алтайского края</v>
      </c>
      <c r="N37" s="11">
        <f t="shared" si="2"/>
        <v>1212200031120</v>
      </c>
      <c r="O37" s="10" t="str">
        <f t="shared" si="3"/>
        <v>659220, Алтайский край Залесовкий район с. Залесово, ул. Партизанская, 26</v>
      </c>
      <c r="P37" s="16"/>
      <c r="Q37" s="16"/>
      <c r="R37" s="16"/>
      <c r="S37" s="16"/>
      <c r="T37" s="7" t="s">
        <v>35</v>
      </c>
      <c r="U37" s="60" t="s">
        <v>58</v>
      </c>
      <c r="V37" s="32" t="s">
        <v>552</v>
      </c>
    </row>
    <row r="38" spans="1:22" ht="63.75" x14ac:dyDescent="0.25">
      <c r="A38" s="8">
        <f t="shared" si="1"/>
        <v>30</v>
      </c>
      <c r="B38" s="13" t="str">
        <f t="shared" si="4"/>
        <v>с.Залесово</v>
      </c>
      <c r="C38" s="16" t="s">
        <v>57</v>
      </c>
      <c r="D38" s="19">
        <v>36</v>
      </c>
      <c r="E38" s="16" t="s">
        <v>286</v>
      </c>
      <c r="F38" s="16" t="s">
        <v>287</v>
      </c>
      <c r="G38" s="13" t="str">
        <f t="shared" si="5"/>
        <v>грунт</v>
      </c>
      <c r="H38" s="19">
        <v>4</v>
      </c>
      <c r="I38" s="19">
        <v>1</v>
      </c>
      <c r="J38" s="19">
        <v>0.8</v>
      </c>
      <c r="K38" s="16"/>
      <c r="L38" s="16"/>
      <c r="M38" s="10" t="str">
        <f t="shared" si="6"/>
        <v>Администрация Залесовского муниципального округа Алтайского края</v>
      </c>
      <c r="N38" s="11">
        <f t="shared" si="2"/>
        <v>1212200031120</v>
      </c>
      <c r="O38" s="10" t="str">
        <f t="shared" si="3"/>
        <v>659220, Алтайский край Залесовкий район с. Залесово, ул. Партизанская, 26</v>
      </c>
      <c r="P38" s="16"/>
      <c r="Q38" s="16"/>
      <c r="R38" s="16"/>
      <c r="S38" s="16"/>
      <c r="T38" s="7" t="s">
        <v>35</v>
      </c>
      <c r="U38" s="60" t="s">
        <v>58</v>
      </c>
      <c r="V38" s="32" t="s">
        <v>552</v>
      </c>
    </row>
    <row r="39" spans="1:22" ht="63.75" x14ac:dyDescent="0.25">
      <c r="A39" s="8">
        <f t="shared" si="1"/>
        <v>31</v>
      </c>
      <c r="B39" s="13" t="str">
        <f t="shared" si="4"/>
        <v>с.Залесово</v>
      </c>
      <c r="C39" s="16" t="s">
        <v>57</v>
      </c>
      <c r="D39" s="19">
        <v>56</v>
      </c>
      <c r="E39" s="16" t="s">
        <v>288</v>
      </c>
      <c r="F39" s="16" t="s">
        <v>289</v>
      </c>
      <c r="G39" s="13" t="str">
        <f t="shared" si="5"/>
        <v>грунт</v>
      </c>
      <c r="H39" s="19">
        <v>4</v>
      </c>
      <c r="I39" s="19">
        <v>1</v>
      </c>
      <c r="J39" s="19">
        <v>0.8</v>
      </c>
      <c r="K39" s="16"/>
      <c r="L39" s="16"/>
      <c r="M39" s="10" t="str">
        <f t="shared" si="6"/>
        <v>Администрация Залесовского муниципального округа Алтайского края</v>
      </c>
      <c r="N39" s="11">
        <f t="shared" si="2"/>
        <v>1212200031120</v>
      </c>
      <c r="O39" s="10" t="str">
        <f t="shared" si="3"/>
        <v>659220, Алтайский край Залесовкий район с. Залесово, ул. Партизанская, 26</v>
      </c>
      <c r="P39" s="16"/>
      <c r="Q39" s="16"/>
      <c r="R39" s="16"/>
      <c r="S39" s="16"/>
      <c r="T39" s="7" t="s">
        <v>35</v>
      </c>
      <c r="U39" s="60" t="s">
        <v>58</v>
      </c>
      <c r="V39" s="32" t="s">
        <v>552</v>
      </c>
    </row>
    <row r="40" spans="1:22" ht="63.75" x14ac:dyDescent="0.25">
      <c r="A40" s="8">
        <f t="shared" si="1"/>
        <v>32</v>
      </c>
      <c r="B40" s="13" t="str">
        <f t="shared" si="4"/>
        <v>с.Залесово</v>
      </c>
      <c r="C40" s="21" t="s">
        <v>59</v>
      </c>
      <c r="D40" s="19">
        <v>17</v>
      </c>
      <c r="E40" s="16" t="s">
        <v>290</v>
      </c>
      <c r="F40" s="16" t="s">
        <v>291</v>
      </c>
      <c r="G40" s="13" t="str">
        <f t="shared" si="5"/>
        <v>грунт</v>
      </c>
      <c r="H40" s="19">
        <v>4</v>
      </c>
      <c r="I40" s="19">
        <v>1</v>
      </c>
      <c r="J40" s="19">
        <v>0.8</v>
      </c>
      <c r="K40" s="16"/>
      <c r="L40" s="16"/>
      <c r="M40" s="10" t="str">
        <f t="shared" si="6"/>
        <v>Администрация Залесовского муниципального округа Алтайского края</v>
      </c>
      <c r="N40" s="11">
        <f t="shared" si="2"/>
        <v>1212200031120</v>
      </c>
      <c r="O40" s="10" t="str">
        <f t="shared" si="3"/>
        <v>659220, Алтайский край Залесовкий район с. Залесово, ул. Партизанская, 26</v>
      </c>
      <c r="P40" s="16"/>
      <c r="Q40" s="16"/>
      <c r="R40" s="16"/>
      <c r="S40" s="16"/>
      <c r="T40" s="7" t="s">
        <v>35</v>
      </c>
      <c r="U40" s="60" t="s">
        <v>60</v>
      </c>
      <c r="V40" s="32" t="s">
        <v>552</v>
      </c>
    </row>
    <row r="41" spans="1:22" ht="63.75" x14ac:dyDescent="0.25">
      <c r="A41" s="8">
        <f t="shared" si="1"/>
        <v>33</v>
      </c>
      <c r="B41" s="13" t="str">
        <f t="shared" si="4"/>
        <v>с.Залесово</v>
      </c>
      <c r="C41" s="21" t="s">
        <v>59</v>
      </c>
      <c r="D41" s="19">
        <v>34</v>
      </c>
      <c r="E41" s="16" t="s">
        <v>292</v>
      </c>
      <c r="F41" s="16" t="s">
        <v>293</v>
      </c>
      <c r="G41" s="13" t="str">
        <f t="shared" si="5"/>
        <v>грунт</v>
      </c>
      <c r="H41" s="19">
        <v>4</v>
      </c>
      <c r="I41" s="19">
        <v>1</v>
      </c>
      <c r="J41" s="19">
        <v>0.8</v>
      </c>
      <c r="K41" s="16"/>
      <c r="L41" s="16"/>
      <c r="M41" s="10" t="str">
        <f t="shared" si="6"/>
        <v>Администрация Залесовского муниципального округа Алтайского края</v>
      </c>
      <c r="N41" s="11">
        <f t="shared" si="2"/>
        <v>1212200031120</v>
      </c>
      <c r="O41" s="10" t="str">
        <f t="shared" si="3"/>
        <v>659220, Алтайский край Залесовкий район с. Залесово, ул. Партизанская, 26</v>
      </c>
      <c r="P41" s="16"/>
      <c r="Q41" s="16"/>
      <c r="R41" s="16"/>
      <c r="S41" s="16"/>
      <c r="T41" s="7" t="s">
        <v>35</v>
      </c>
      <c r="U41" s="60" t="s">
        <v>60</v>
      </c>
      <c r="V41" s="32" t="s">
        <v>552</v>
      </c>
    </row>
    <row r="42" spans="1:22" ht="63.75" x14ac:dyDescent="0.25">
      <c r="A42" s="8">
        <f t="shared" si="1"/>
        <v>34</v>
      </c>
      <c r="B42" s="13" t="str">
        <f t="shared" si="4"/>
        <v>с.Залесово</v>
      </c>
      <c r="C42" s="16" t="s">
        <v>61</v>
      </c>
      <c r="D42" s="19">
        <v>6</v>
      </c>
      <c r="E42" s="16" t="s">
        <v>294</v>
      </c>
      <c r="F42" s="16" t="s">
        <v>295</v>
      </c>
      <c r="G42" s="13" t="str">
        <f t="shared" si="5"/>
        <v>грунт</v>
      </c>
      <c r="H42" s="19">
        <v>4</v>
      </c>
      <c r="I42" s="19">
        <v>1</v>
      </c>
      <c r="J42" s="19">
        <v>0.8</v>
      </c>
      <c r="K42" s="16"/>
      <c r="L42" s="16"/>
      <c r="M42" s="10" t="str">
        <f t="shared" si="6"/>
        <v>Администрация Залесовского муниципального округа Алтайского края</v>
      </c>
      <c r="N42" s="11">
        <f t="shared" si="2"/>
        <v>1212200031120</v>
      </c>
      <c r="O42" s="10" t="str">
        <f t="shared" si="3"/>
        <v>659220, Алтайский край Залесовкий район с. Залесово, ул. Партизанская, 26</v>
      </c>
      <c r="P42" s="16"/>
      <c r="Q42" s="16"/>
      <c r="R42" s="16"/>
      <c r="S42" s="16"/>
      <c r="T42" s="7" t="s">
        <v>35</v>
      </c>
      <c r="U42" s="60" t="s">
        <v>62</v>
      </c>
      <c r="V42" s="32" t="s">
        <v>552</v>
      </c>
    </row>
    <row r="43" spans="1:22" ht="63.75" x14ac:dyDescent="0.25">
      <c r="A43" s="8">
        <f t="shared" si="1"/>
        <v>35</v>
      </c>
      <c r="B43" s="13" t="str">
        <f t="shared" si="4"/>
        <v>с.Залесово</v>
      </c>
      <c r="C43" s="16" t="s">
        <v>61</v>
      </c>
      <c r="D43" s="19">
        <v>27</v>
      </c>
      <c r="E43" s="16" t="s">
        <v>296</v>
      </c>
      <c r="F43" s="16" t="s">
        <v>297</v>
      </c>
      <c r="G43" s="13" t="str">
        <f t="shared" si="5"/>
        <v>грунт</v>
      </c>
      <c r="H43" s="19">
        <v>8</v>
      </c>
      <c r="I43" s="19">
        <v>2</v>
      </c>
      <c r="J43" s="19">
        <v>1.6</v>
      </c>
      <c r="K43" s="16"/>
      <c r="L43" s="16"/>
      <c r="M43" s="10" t="str">
        <f t="shared" si="6"/>
        <v>Администрация Залесовского муниципального округа Алтайского края</v>
      </c>
      <c r="N43" s="11">
        <f t="shared" si="2"/>
        <v>1212200031120</v>
      </c>
      <c r="O43" s="10" t="str">
        <f t="shared" si="3"/>
        <v>659220, Алтайский край Залесовкий район с. Залесово, ул. Партизанская, 26</v>
      </c>
      <c r="P43" s="16"/>
      <c r="Q43" s="16"/>
      <c r="R43" s="16"/>
      <c r="S43" s="16"/>
      <c r="T43" s="7" t="s">
        <v>35</v>
      </c>
      <c r="U43" s="60" t="s">
        <v>62</v>
      </c>
      <c r="V43" s="66" t="s">
        <v>597</v>
      </c>
    </row>
    <row r="44" spans="1:22" ht="63.75" x14ac:dyDescent="0.25">
      <c r="A44" s="8">
        <f t="shared" si="1"/>
        <v>36</v>
      </c>
      <c r="B44" s="13" t="str">
        <f t="shared" si="4"/>
        <v>с.Залесово</v>
      </c>
      <c r="C44" s="21" t="s">
        <v>63</v>
      </c>
      <c r="D44" s="19">
        <v>6</v>
      </c>
      <c r="E44" s="16" t="s">
        <v>298</v>
      </c>
      <c r="F44" s="16" t="s">
        <v>299</v>
      </c>
      <c r="G44" s="13" t="str">
        <f t="shared" si="5"/>
        <v>грунт</v>
      </c>
      <c r="H44" s="19">
        <v>8</v>
      </c>
      <c r="I44" s="19">
        <v>2</v>
      </c>
      <c r="J44" s="19">
        <v>1.6</v>
      </c>
      <c r="K44" s="16"/>
      <c r="L44" s="16"/>
      <c r="M44" s="10" t="str">
        <f t="shared" si="6"/>
        <v>Администрация Залесовского муниципального округа Алтайского края</v>
      </c>
      <c r="N44" s="11">
        <f t="shared" si="2"/>
        <v>1212200031120</v>
      </c>
      <c r="O44" s="10" t="str">
        <f t="shared" si="3"/>
        <v>659220, Алтайский край Залесовкий район с. Залесово, ул. Партизанская, 26</v>
      </c>
      <c r="P44" s="16"/>
      <c r="Q44" s="16"/>
      <c r="R44" s="16"/>
      <c r="S44" s="16"/>
      <c r="T44" s="7" t="s">
        <v>35</v>
      </c>
      <c r="U44" s="60" t="s">
        <v>64</v>
      </c>
      <c r="V44" s="66" t="s">
        <v>597</v>
      </c>
    </row>
    <row r="45" spans="1:22" ht="63.75" x14ac:dyDescent="0.25">
      <c r="A45" s="8">
        <f t="shared" si="1"/>
        <v>37</v>
      </c>
      <c r="B45" s="13" t="str">
        <f t="shared" si="4"/>
        <v>с.Залесово</v>
      </c>
      <c r="C45" s="16" t="s">
        <v>65</v>
      </c>
      <c r="D45" s="19">
        <v>2</v>
      </c>
      <c r="E45" s="16" t="s">
        <v>300</v>
      </c>
      <c r="F45" s="16" t="s">
        <v>301</v>
      </c>
      <c r="G45" s="13" t="str">
        <f t="shared" si="5"/>
        <v>грунт</v>
      </c>
      <c r="H45" s="19">
        <v>8</v>
      </c>
      <c r="I45" s="19">
        <v>2</v>
      </c>
      <c r="J45" s="19">
        <v>1.6</v>
      </c>
      <c r="K45" s="16"/>
      <c r="L45" s="16"/>
      <c r="M45" s="10" t="str">
        <f t="shared" si="6"/>
        <v>Администрация Залесовского муниципального округа Алтайского края</v>
      </c>
      <c r="N45" s="11">
        <f t="shared" si="2"/>
        <v>1212200031120</v>
      </c>
      <c r="O45" s="10" t="str">
        <f t="shared" si="3"/>
        <v>659220, Алтайский край Залесовкий район с. Залесово, ул. Партизанская, 26</v>
      </c>
      <c r="P45" s="16"/>
      <c r="Q45" s="16"/>
      <c r="R45" s="16"/>
      <c r="S45" s="16"/>
      <c r="T45" s="7" t="s">
        <v>35</v>
      </c>
      <c r="U45" s="60" t="s">
        <v>66</v>
      </c>
      <c r="V45" s="66" t="s">
        <v>597</v>
      </c>
    </row>
    <row r="46" spans="1:22" ht="63.75" x14ac:dyDescent="0.25">
      <c r="A46" s="8">
        <f t="shared" si="1"/>
        <v>38</v>
      </c>
      <c r="B46" s="13" t="str">
        <f t="shared" si="4"/>
        <v>с.Залесово</v>
      </c>
      <c r="C46" s="16" t="s">
        <v>67</v>
      </c>
      <c r="D46" s="19">
        <v>1</v>
      </c>
      <c r="E46" s="16" t="s">
        <v>302</v>
      </c>
      <c r="F46" s="16" t="s">
        <v>303</v>
      </c>
      <c r="G46" s="13" t="str">
        <f t="shared" si="5"/>
        <v>грунт</v>
      </c>
      <c r="H46" s="19">
        <v>4</v>
      </c>
      <c r="I46" s="19">
        <v>1</v>
      </c>
      <c r="J46" s="19">
        <v>0.8</v>
      </c>
      <c r="K46" s="16"/>
      <c r="L46" s="16"/>
      <c r="M46" s="10" t="str">
        <f t="shared" si="6"/>
        <v>Администрация Залесовского муниципального округа Алтайского края</v>
      </c>
      <c r="N46" s="11">
        <f t="shared" si="2"/>
        <v>1212200031120</v>
      </c>
      <c r="O46" s="10" t="str">
        <f t="shared" si="3"/>
        <v>659220, Алтайский край Залесовкий район с. Залесово, ул. Партизанская, 26</v>
      </c>
      <c r="P46" s="16"/>
      <c r="Q46" s="16"/>
      <c r="R46" s="16"/>
      <c r="S46" s="16"/>
      <c r="T46" s="7" t="s">
        <v>35</v>
      </c>
      <c r="U46" s="60" t="s">
        <v>68</v>
      </c>
      <c r="V46" s="32" t="s">
        <v>552</v>
      </c>
    </row>
    <row r="47" spans="1:22" ht="63.75" x14ac:dyDescent="0.25">
      <c r="A47" s="8">
        <f t="shared" si="1"/>
        <v>39</v>
      </c>
      <c r="B47" s="13" t="str">
        <f t="shared" si="4"/>
        <v>с.Залесово</v>
      </c>
      <c r="C47" s="16" t="s">
        <v>67</v>
      </c>
      <c r="D47" s="19">
        <v>10</v>
      </c>
      <c r="E47" s="16" t="s">
        <v>304</v>
      </c>
      <c r="F47" s="16" t="s">
        <v>305</v>
      </c>
      <c r="G47" s="13" t="str">
        <f t="shared" si="5"/>
        <v>грунт</v>
      </c>
      <c r="H47" s="19">
        <v>4</v>
      </c>
      <c r="I47" s="19">
        <v>1</v>
      </c>
      <c r="J47" s="19">
        <v>0.8</v>
      </c>
      <c r="K47" s="16"/>
      <c r="L47" s="16"/>
      <c r="M47" s="10" t="str">
        <f t="shared" si="6"/>
        <v>Администрация Залесовского муниципального округа Алтайского края</v>
      </c>
      <c r="N47" s="11">
        <f t="shared" si="2"/>
        <v>1212200031120</v>
      </c>
      <c r="O47" s="10" t="str">
        <f t="shared" si="3"/>
        <v>659220, Алтайский край Залесовкий район с. Залесово, ул. Партизанская, 26</v>
      </c>
      <c r="P47" s="16"/>
      <c r="Q47" s="16"/>
      <c r="R47" s="16"/>
      <c r="S47" s="16"/>
      <c r="T47" s="7" t="s">
        <v>35</v>
      </c>
      <c r="U47" s="60" t="s">
        <v>68</v>
      </c>
      <c r="V47" s="32" t="s">
        <v>552</v>
      </c>
    </row>
    <row r="48" spans="1:22" ht="63.75" x14ac:dyDescent="0.25">
      <c r="A48" s="8">
        <f t="shared" si="1"/>
        <v>40</v>
      </c>
      <c r="B48" s="13" t="str">
        <f t="shared" si="4"/>
        <v>с.Залесово</v>
      </c>
      <c r="C48" s="16" t="s">
        <v>67</v>
      </c>
      <c r="D48" s="19">
        <v>24</v>
      </c>
      <c r="E48" s="16" t="s">
        <v>306</v>
      </c>
      <c r="F48" s="16" t="s">
        <v>307</v>
      </c>
      <c r="G48" s="13" t="str">
        <f t="shared" si="5"/>
        <v>грунт</v>
      </c>
      <c r="H48" s="19">
        <v>4</v>
      </c>
      <c r="I48" s="19">
        <v>1</v>
      </c>
      <c r="J48" s="19">
        <v>0.8</v>
      </c>
      <c r="K48" s="16"/>
      <c r="L48" s="16"/>
      <c r="M48" s="10" t="str">
        <f t="shared" si="6"/>
        <v>Администрация Залесовского муниципального округа Алтайского края</v>
      </c>
      <c r="N48" s="11">
        <f t="shared" si="2"/>
        <v>1212200031120</v>
      </c>
      <c r="O48" s="10" t="str">
        <f t="shared" si="3"/>
        <v>659220, Алтайский край Залесовкий район с. Залесово, ул. Партизанская, 26</v>
      </c>
      <c r="P48" s="16"/>
      <c r="Q48" s="16"/>
      <c r="R48" s="16"/>
      <c r="S48" s="16"/>
      <c r="T48" s="7" t="s">
        <v>35</v>
      </c>
      <c r="U48" s="60" t="s">
        <v>68</v>
      </c>
      <c r="V48" s="32" t="s">
        <v>552</v>
      </c>
    </row>
    <row r="49" spans="1:22" ht="63.75" x14ac:dyDescent="0.25">
      <c r="A49" s="8">
        <f t="shared" si="1"/>
        <v>41</v>
      </c>
      <c r="B49" s="13" t="str">
        <f t="shared" si="4"/>
        <v>с.Залесово</v>
      </c>
      <c r="C49" s="16" t="s">
        <v>69</v>
      </c>
      <c r="D49" s="19">
        <v>11</v>
      </c>
      <c r="E49" s="16" t="s">
        <v>308</v>
      </c>
      <c r="F49" s="16" t="s">
        <v>309</v>
      </c>
      <c r="G49" s="13" t="str">
        <f t="shared" si="5"/>
        <v>грунт</v>
      </c>
      <c r="H49" s="19">
        <v>4</v>
      </c>
      <c r="I49" s="19">
        <v>1</v>
      </c>
      <c r="J49" s="19">
        <v>0.8</v>
      </c>
      <c r="K49" s="16"/>
      <c r="L49" s="16"/>
      <c r="M49" s="10" t="str">
        <f t="shared" si="6"/>
        <v>Администрация Залесовского муниципального округа Алтайского края</v>
      </c>
      <c r="N49" s="11">
        <f t="shared" si="2"/>
        <v>1212200031120</v>
      </c>
      <c r="O49" s="10" t="str">
        <f t="shared" si="3"/>
        <v>659220, Алтайский край Залесовкий район с. Залесово, ул. Партизанская, 26</v>
      </c>
      <c r="P49" s="16"/>
      <c r="Q49" s="16"/>
      <c r="R49" s="16"/>
      <c r="S49" s="16"/>
      <c r="T49" s="7" t="s">
        <v>35</v>
      </c>
      <c r="U49" s="60" t="s">
        <v>70</v>
      </c>
      <c r="V49" s="32" t="s">
        <v>552</v>
      </c>
    </row>
    <row r="50" spans="1:22" ht="63.75" x14ac:dyDescent="0.25">
      <c r="A50" s="8">
        <f t="shared" si="1"/>
        <v>42</v>
      </c>
      <c r="B50" s="13" t="str">
        <f t="shared" si="4"/>
        <v>с.Залесово</v>
      </c>
      <c r="C50" s="16" t="s">
        <v>69</v>
      </c>
      <c r="D50" s="19">
        <v>28</v>
      </c>
      <c r="E50" s="16" t="s">
        <v>310</v>
      </c>
      <c r="F50" s="16" t="s">
        <v>311</v>
      </c>
      <c r="G50" s="13" t="str">
        <f t="shared" si="5"/>
        <v>грунт</v>
      </c>
      <c r="H50" s="19">
        <v>4</v>
      </c>
      <c r="I50" s="19">
        <v>1</v>
      </c>
      <c r="J50" s="19">
        <v>0.8</v>
      </c>
      <c r="K50" s="16"/>
      <c r="L50" s="16"/>
      <c r="M50" s="10" t="str">
        <f t="shared" si="6"/>
        <v>Администрация Залесовского муниципального округа Алтайского края</v>
      </c>
      <c r="N50" s="11">
        <f t="shared" si="2"/>
        <v>1212200031120</v>
      </c>
      <c r="O50" s="10" t="str">
        <f t="shared" si="3"/>
        <v>659220, Алтайский край Залесовкий район с. Залесово, ул. Партизанская, 26</v>
      </c>
      <c r="P50" s="16"/>
      <c r="Q50" s="16"/>
      <c r="R50" s="16"/>
      <c r="S50" s="16"/>
      <c r="T50" s="7" t="s">
        <v>35</v>
      </c>
      <c r="U50" s="60" t="s">
        <v>70</v>
      </c>
      <c r="V50" s="32" t="s">
        <v>552</v>
      </c>
    </row>
    <row r="51" spans="1:22" ht="63.75" x14ac:dyDescent="0.25">
      <c r="A51" s="8">
        <f t="shared" si="1"/>
        <v>43</v>
      </c>
      <c r="B51" s="13" t="str">
        <f t="shared" si="4"/>
        <v>с.Залесово</v>
      </c>
      <c r="C51" s="16" t="s">
        <v>71</v>
      </c>
      <c r="D51" s="19">
        <v>1</v>
      </c>
      <c r="E51" s="16" t="s">
        <v>312</v>
      </c>
      <c r="F51" s="16" t="s">
        <v>313</v>
      </c>
      <c r="G51" s="13" t="str">
        <f t="shared" si="5"/>
        <v>грунт</v>
      </c>
      <c r="H51" s="19">
        <v>4</v>
      </c>
      <c r="I51" s="19">
        <v>1</v>
      </c>
      <c r="J51" s="19">
        <v>0.8</v>
      </c>
      <c r="K51" s="16"/>
      <c r="L51" s="16"/>
      <c r="M51" s="10" t="str">
        <f t="shared" si="6"/>
        <v>Администрация Залесовского муниципального округа Алтайского края</v>
      </c>
      <c r="N51" s="11">
        <f t="shared" si="2"/>
        <v>1212200031120</v>
      </c>
      <c r="O51" s="10" t="str">
        <f t="shared" si="3"/>
        <v>659220, Алтайский край Залесовкий район с. Залесово, ул. Партизанская, 26</v>
      </c>
      <c r="P51" s="16"/>
      <c r="Q51" s="16"/>
      <c r="R51" s="16"/>
      <c r="S51" s="16"/>
      <c r="T51" s="7" t="s">
        <v>35</v>
      </c>
      <c r="U51" s="60" t="s">
        <v>72</v>
      </c>
      <c r="V51" s="32" t="s">
        <v>552</v>
      </c>
    </row>
    <row r="52" spans="1:22" ht="63.75" x14ac:dyDescent="0.25">
      <c r="A52" s="8">
        <f t="shared" si="1"/>
        <v>44</v>
      </c>
      <c r="B52" s="13" t="str">
        <f t="shared" si="4"/>
        <v>с.Залесово</v>
      </c>
      <c r="C52" s="16" t="s">
        <v>71</v>
      </c>
      <c r="D52" s="19">
        <v>7</v>
      </c>
      <c r="E52" s="16" t="s">
        <v>314</v>
      </c>
      <c r="F52" s="16" t="s">
        <v>315</v>
      </c>
      <c r="G52" s="13" t="str">
        <f t="shared" si="5"/>
        <v>грунт</v>
      </c>
      <c r="H52" s="19">
        <v>4</v>
      </c>
      <c r="I52" s="19">
        <v>1</v>
      </c>
      <c r="J52" s="19">
        <v>0.8</v>
      </c>
      <c r="K52" s="16"/>
      <c r="L52" s="16"/>
      <c r="M52" s="10" t="str">
        <f t="shared" si="6"/>
        <v>Администрация Залесовского муниципального округа Алтайского края</v>
      </c>
      <c r="N52" s="11">
        <f t="shared" si="2"/>
        <v>1212200031120</v>
      </c>
      <c r="O52" s="10" t="str">
        <f t="shared" si="3"/>
        <v>659220, Алтайский край Залесовкий район с. Залесово, ул. Партизанская, 26</v>
      </c>
      <c r="P52" s="16"/>
      <c r="Q52" s="16"/>
      <c r="R52" s="16"/>
      <c r="S52" s="16"/>
      <c r="T52" s="7" t="s">
        <v>35</v>
      </c>
      <c r="U52" s="60" t="s">
        <v>72</v>
      </c>
      <c r="V52" s="32" t="s">
        <v>552</v>
      </c>
    </row>
    <row r="53" spans="1:22" ht="63.75" x14ac:dyDescent="0.25">
      <c r="A53" s="8">
        <f t="shared" si="1"/>
        <v>45</v>
      </c>
      <c r="B53" s="13" t="str">
        <f t="shared" si="4"/>
        <v>с.Залесово</v>
      </c>
      <c r="C53" s="16" t="s">
        <v>71</v>
      </c>
      <c r="D53" s="19">
        <v>26</v>
      </c>
      <c r="E53" s="16" t="s">
        <v>316</v>
      </c>
      <c r="F53" s="16" t="s">
        <v>317</v>
      </c>
      <c r="G53" s="13" t="str">
        <f t="shared" si="5"/>
        <v>грунт</v>
      </c>
      <c r="H53" s="19">
        <v>8</v>
      </c>
      <c r="I53" s="19">
        <v>2</v>
      </c>
      <c r="J53" s="19">
        <v>1.6</v>
      </c>
      <c r="K53" s="16"/>
      <c r="L53" s="16"/>
      <c r="M53" s="10" t="str">
        <f t="shared" si="6"/>
        <v>Администрация Залесовского муниципального округа Алтайского края</v>
      </c>
      <c r="N53" s="11">
        <f t="shared" si="2"/>
        <v>1212200031120</v>
      </c>
      <c r="O53" s="10" t="str">
        <f t="shared" si="3"/>
        <v>659220, Алтайский край Залесовкий район с. Залесово, ул. Партизанская, 26</v>
      </c>
      <c r="P53" s="16"/>
      <c r="Q53" s="16"/>
      <c r="R53" s="16"/>
      <c r="S53" s="16"/>
      <c r="T53" s="7" t="s">
        <v>35</v>
      </c>
      <c r="U53" s="60" t="s">
        <v>72</v>
      </c>
      <c r="V53" s="32" t="s">
        <v>552</v>
      </c>
    </row>
    <row r="54" spans="1:22" ht="63.75" x14ac:dyDescent="0.25">
      <c r="A54" s="8">
        <f t="shared" si="1"/>
        <v>46</v>
      </c>
      <c r="B54" s="13" t="str">
        <f t="shared" si="4"/>
        <v>с.Залесово</v>
      </c>
      <c r="C54" s="16" t="s">
        <v>71</v>
      </c>
      <c r="D54" s="19">
        <v>48</v>
      </c>
      <c r="E54" s="16" t="s">
        <v>318</v>
      </c>
      <c r="F54" s="16" t="s">
        <v>319</v>
      </c>
      <c r="G54" s="13" t="str">
        <f t="shared" si="5"/>
        <v>грунт</v>
      </c>
      <c r="H54" s="19">
        <v>4</v>
      </c>
      <c r="I54" s="19">
        <v>1</v>
      </c>
      <c r="J54" s="19">
        <v>0.8</v>
      </c>
      <c r="K54" s="16"/>
      <c r="L54" s="16"/>
      <c r="M54" s="10" t="str">
        <f t="shared" si="6"/>
        <v>Администрация Залесовского муниципального округа Алтайского края</v>
      </c>
      <c r="N54" s="11">
        <f t="shared" si="2"/>
        <v>1212200031120</v>
      </c>
      <c r="O54" s="10" t="str">
        <f t="shared" si="3"/>
        <v>659220, Алтайский край Залесовкий район с. Залесово, ул. Партизанская, 26</v>
      </c>
      <c r="P54" s="16"/>
      <c r="Q54" s="16"/>
      <c r="R54" s="16"/>
      <c r="S54" s="16"/>
      <c r="T54" s="7" t="s">
        <v>35</v>
      </c>
      <c r="U54" s="60" t="s">
        <v>72</v>
      </c>
      <c r="V54" s="32" t="s">
        <v>552</v>
      </c>
    </row>
    <row r="55" spans="1:22" ht="63.75" x14ac:dyDescent="0.25">
      <c r="A55" s="8">
        <f t="shared" si="1"/>
        <v>47</v>
      </c>
      <c r="B55" s="13" t="str">
        <f t="shared" si="4"/>
        <v>с.Залесово</v>
      </c>
      <c r="C55" s="16" t="s">
        <v>71</v>
      </c>
      <c r="D55" s="19">
        <v>50</v>
      </c>
      <c r="E55" s="16" t="s">
        <v>320</v>
      </c>
      <c r="F55" s="16" t="s">
        <v>321</v>
      </c>
      <c r="G55" s="13" t="str">
        <f t="shared" si="5"/>
        <v>грунт</v>
      </c>
      <c r="H55" s="19">
        <v>4</v>
      </c>
      <c r="I55" s="19">
        <v>1</v>
      </c>
      <c r="J55" s="19">
        <v>0.8</v>
      </c>
      <c r="K55" s="16"/>
      <c r="L55" s="16"/>
      <c r="M55" s="10" t="str">
        <f t="shared" si="6"/>
        <v>Администрация Залесовского муниципального округа Алтайского края</v>
      </c>
      <c r="N55" s="11">
        <f t="shared" si="2"/>
        <v>1212200031120</v>
      </c>
      <c r="O55" s="10" t="str">
        <f t="shared" si="3"/>
        <v>659220, Алтайский край Залесовкий район с. Залесово, ул. Партизанская, 26</v>
      </c>
      <c r="P55" s="16"/>
      <c r="Q55" s="16"/>
      <c r="R55" s="16"/>
      <c r="S55" s="16"/>
      <c r="T55" s="7" t="s">
        <v>35</v>
      </c>
      <c r="U55" s="60" t="s">
        <v>72</v>
      </c>
      <c r="V55" s="32" t="s">
        <v>552</v>
      </c>
    </row>
    <row r="56" spans="1:22" ht="63.75" x14ac:dyDescent="0.25">
      <c r="A56" s="8">
        <f t="shared" si="1"/>
        <v>48</v>
      </c>
      <c r="B56" s="13" t="str">
        <f t="shared" si="4"/>
        <v>с.Залесово</v>
      </c>
      <c r="C56" s="16" t="s">
        <v>71</v>
      </c>
      <c r="D56" s="19">
        <v>57</v>
      </c>
      <c r="E56" s="16" t="s">
        <v>322</v>
      </c>
      <c r="F56" s="16" t="s">
        <v>323</v>
      </c>
      <c r="G56" s="13" t="str">
        <f t="shared" si="5"/>
        <v>грунт</v>
      </c>
      <c r="H56" s="19">
        <v>4</v>
      </c>
      <c r="I56" s="19">
        <v>1</v>
      </c>
      <c r="J56" s="19">
        <v>0.8</v>
      </c>
      <c r="K56" s="16"/>
      <c r="L56" s="16"/>
      <c r="M56" s="10" t="str">
        <f t="shared" si="6"/>
        <v>Администрация Залесовского муниципального округа Алтайского края</v>
      </c>
      <c r="N56" s="11">
        <f t="shared" si="2"/>
        <v>1212200031120</v>
      </c>
      <c r="O56" s="10" t="str">
        <f t="shared" si="3"/>
        <v>659220, Алтайский край Залесовкий район с. Залесово, ул. Партизанская, 26</v>
      </c>
      <c r="P56" s="16"/>
      <c r="Q56" s="16"/>
      <c r="R56" s="16"/>
      <c r="S56" s="16"/>
      <c r="T56" s="7" t="s">
        <v>35</v>
      </c>
      <c r="U56" s="60" t="s">
        <v>72</v>
      </c>
      <c r="V56" s="32" t="s">
        <v>552</v>
      </c>
    </row>
    <row r="57" spans="1:22" ht="63.75" x14ac:dyDescent="0.25">
      <c r="A57" s="8">
        <f t="shared" si="1"/>
        <v>49</v>
      </c>
      <c r="B57" s="13" t="str">
        <f t="shared" si="4"/>
        <v>с.Залесово</v>
      </c>
      <c r="C57" s="16" t="s">
        <v>71</v>
      </c>
      <c r="D57" s="19">
        <v>73</v>
      </c>
      <c r="E57" s="16" t="s">
        <v>324</v>
      </c>
      <c r="F57" s="16" t="s">
        <v>325</v>
      </c>
      <c r="G57" s="13" t="str">
        <f t="shared" si="5"/>
        <v>грунт</v>
      </c>
      <c r="H57" s="19">
        <v>8</v>
      </c>
      <c r="I57" s="19">
        <v>2</v>
      </c>
      <c r="J57" s="19">
        <v>1.6</v>
      </c>
      <c r="K57" s="16"/>
      <c r="L57" s="16"/>
      <c r="M57" s="10" t="str">
        <f t="shared" si="6"/>
        <v>Администрация Залесовского муниципального округа Алтайского края</v>
      </c>
      <c r="N57" s="11">
        <f t="shared" si="2"/>
        <v>1212200031120</v>
      </c>
      <c r="O57" s="10" t="str">
        <f t="shared" si="3"/>
        <v>659220, Алтайский край Залесовкий район с. Залесово, ул. Партизанская, 26</v>
      </c>
      <c r="P57" s="16"/>
      <c r="Q57" s="16"/>
      <c r="R57" s="16"/>
      <c r="S57" s="16"/>
      <c r="T57" s="7" t="s">
        <v>35</v>
      </c>
      <c r="U57" s="60" t="s">
        <v>72</v>
      </c>
      <c r="V57" s="32" t="s">
        <v>552</v>
      </c>
    </row>
    <row r="58" spans="1:22" ht="63.75" x14ac:dyDescent="0.25">
      <c r="A58" s="8">
        <f t="shared" si="1"/>
        <v>50</v>
      </c>
      <c r="B58" s="13" t="str">
        <f t="shared" si="4"/>
        <v>с.Залесово</v>
      </c>
      <c r="C58" s="16" t="s">
        <v>71</v>
      </c>
      <c r="D58" s="19">
        <v>84</v>
      </c>
      <c r="E58" s="16" t="s">
        <v>326</v>
      </c>
      <c r="F58" s="16" t="s">
        <v>327</v>
      </c>
      <c r="G58" s="13" t="str">
        <f t="shared" si="5"/>
        <v>грунт</v>
      </c>
      <c r="H58" s="19">
        <v>4</v>
      </c>
      <c r="I58" s="19">
        <v>1</v>
      </c>
      <c r="J58" s="19">
        <v>0.8</v>
      </c>
      <c r="K58" s="16"/>
      <c r="L58" s="16"/>
      <c r="M58" s="10" t="str">
        <f t="shared" si="6"/>
        <v>Администрация Залесовского муниципального округа Алтайского края</v>
      </c>
      <c r="N58" s="11">
        <f t="shared" si="2"/>
        <v>1212200031120</v>
      </c>
      <c r="O58" s="10" t="str">
        <f t="shared" si="3"/>
        <v>659220, Алтайский край Залесовкий район с. Залесово, ул. Партизанская, 26</v>
      </c>
      <c r="P58" s="16"/>
      <c r="Q58" s="16"/>
      <c r="R58" s="16"/>
      <c r="S58" s="16"/>
      <c r="T58" s="7" t="s">
        <v>35</v>
      </c>
      <c r="U58" s="60" t="s">
        <v>72</v>
      </c>
      <c r="V58" s="32" t="s">
        <v>552</v>
      </c>
    </row>
    <row r="59" spans="1:22" ht="63.75" x14ac:dyDescent="0.25">
      <c r="A59" s="8">
        <f t="shared" si="1"/>
        <v>51</v>
      </c>
      <c r="B59" s="13" t="str">
        <f t="shared" si="4"/>
        <v>с.Залесово</v>
      </c>
      <c r="C59" s="22" t="s">
        <v>73</v>
      </c>
      <c r="D59" s="24">
        <v>8</v>
      </c>
      <c r="E59" s="22" t="s">
        <v>328</v>
      </c>
      <c r="F59" s="22" t="s">
        <v>329</v>
      </c>
      <c r="G59" s="23" t="str">
        <f t="shared" si="5"/>
        <v>грунт</v>
      </c>
      <c r="H59" s="19">
        <v>4</v>
      </c>
      <c r="I59" s="19">
        <v>1</v>
      </c>
      <c r="J59" s="19">
        <v>0.8</v>
      </c>
      <c r="K59" s="22"/>
      <c r="L59" s="22"/>
      <c r="M59" s="10" t="str">
        <f t="shared" si="6"/>
        <v>Администрация Залесовского муниципального округа Алтайского края</v>
      </c>
      <c r="N59" s="11">
        <f t="shared" si="2"/>
        <v>1212200031120</v>
      </c>
      <c r="O59" s="10" t="str">
        <f t="shared" si="3"/>
        <v>659220, Алтайский край Залесовкий район с. Залесово, ул. Партизанская, 26</v>
      </c>
      <c r="P59" s="22"/>
      <c r="Q59" s="22"/>
      <c r="R59" s="22"/>
      <c r="S59" s="22"/>
      <c r="T59" s="7" t="s">
        <v>35</v>
      </c>
      <c r="U59" s="62" t="s">
        <v>76</v>
      </c>
      <c r="V59" s="32" t="s">
        <v>552</v>
      </c>
    </row>
    <row r="60" spans="1:22" ht="63.75" x14ac:dyDescent="0.25">
      <c r="A60" s="8">
        <f t="shared" si="1"/>
        <v>52</v>
      </c>
      <c r="B60" s="13" t="str">
        <f t="shared" si="4"/>
        <v>с.Залесово</v>
      </c>
      <c r="C60" s="22" t="s">
        <v>73</v>
      </c>
      <c r="D60" s="19">
        <v>17.190000000000001</v>
      </c>
      <c r="E60" s="16" t="s">
        <v>330</v>
      </c>
      <c r="F60" s="16" t="s">
        <v>331</v>
      </c>
      <c r="G60" s="23" t="s">
        <v>557</v>
      </c>
      <c r="H60" s="19">
        <v>12</v>
      </c>
      <c r="I60" s="19">
        <v>3</v>
      </c>
      <c r="J60" s="19">
        <v>2.4</v>
      </c>
      <c r="K60" s="16"/>
      <c r="L60" s="16"/>
      <c r="M60" s="10" t="str">
        <f t="shared" si="6"/>
        <v>Администрация Залесовского муниципального округа Алтайского края</v>
      </c>
      <c r="N60" s="11">
        <f t="shared" si="2"/>
        <v>1212200031120</v>
      </c>
      <c r="O60" s="10" t="str">
        <f t="shared" si="3"/>
        <v>659220, Алтайский край Залесовкий район с. Залесово, ул. Партизанская, 26</v>
      </c>
      <c r="P60" s="16"/>
      <c r="Q60" s="16"/>
      <c r="R60" s="16"/>
      <c r="S60" s="16"/>
      <c r="T60" s="7" t="s">
        <v>35</v>
      </c>
      <c r="U60" s="62" t="s">
        <v>76</v>
      </c>
      <c r="V60" s="32" t="s">
        <v>609</v>
      </c>
    </row>
    <row r="61" spans="1:22" ht="63.75" x14ac:dyDescent="0.25">
      <c r="A61" s="8">
        <f t="shared" si="1"/>
        <v>53</v>
      </c>
      <c r="B61" s="13" t="str">
        <f t="shared" si="4"/>
        <v>с.Залесово</v>
      </c>
      <c r="C61" s="22" t="s">
        <v>73</v>
      </c>
      <c r="D61" s="19">
        <v>30</v>
      </c>
      <c r="E61" s="16" t="s">
        <v>332</v>
      </c>
      <c r="F61" s="16" t="s">
        <v>333</v>
      </c>
      <c r="G61" s="23" t="s">
        <v>557</v>
      </c>
      <c r="H61" s="19">
        <v>8</v>
      </c>
      <c r="I61" s="19">
        <v>2</v>
      </c>
      <c r="J61" s="19">
        <v>1.6</v>
      </c>
      <c r="K61" s="16"/>
      <c r="L61" s="16"/>
      <c r="M61" s="10" t="str">
        <f t="shared" si="6"/>
        <v>Администрация Залесовского муниципального округа Алтайского края</v>
      </c>
      <c r="N61" s="11">
        <f t="shared" si="2"/>
        <v>1212200031120</v>
      </c>
      <c r="O61" s="10" t="str">
        <f t="shared" si="3"/>
        <v>659220, Алтайский край Залесовкий район с. Залесово, ул. Партизанская, 26</v>
      </c>
      <c r="P61" s="16"/>
      <c r="Q61" s="16"/>
      <c r="R61" s="16"/>
      <c r="S61" s="16"/>
      <c r="T61" s="7" t="s">
        <v>35</v>
      </c>
      <c r="U61" s="62" t="s">
        <v>76</v>
      </c>
      <c r="V61" s="32" t="s">
        <v>552</v>
      </c>
    </row>
    <row r="62" spans="1:22" ht="63.75" x14ac:dyDescent="0.25">
      <c r="A62" s="8">
        <f t="shared" si="1"/>
        <v>54</v>
      </c>
      <c r="B62" s="13" t="str">
        <f t="shared" si="4"/>
        <v>с.Залесово</v>
      </c>
      <c r="C62" s="22" t="s">
        <v>73</v>
      </c>
      <c r="D62" s="19">
        <v>46</v>
      </c>
      <c r="E62" s="16" t="s">
        <v>334</v>
      </c>
      <c r="F62" s="16" t="s">
        <v>335</v>
      </c>
      <c r="G62" s="23" t="str">
        <f t="shared" si="5"/>
        <v>грунт</v>
      </c>
      <c r="H62" s="19">
        <v>4</v>
      </c>
      <c r="I62" s="19">
        <v>1</v>
      </c>
      <c r="J62" s="19">
        <v>0.8</v>
      </c>
      <c r="K62" s="16"/>
      <c r="L62" s="16"/>
      <c r="M62" s="10" t="str">
        <f t="shared" si="6"/>
        <v>Администрация Залесовского муниципального округа Алтайского края</v>
      </c>
      <c r="N62" s="11">
        <f t="shared" si="2"/>
        <v>1212200031120</v>
      </c>
      <c r="O62" s="10" t="str">
        <f t="shared" si="3"/>
        <v>659220, Алтайский край Залесовкий район с. Залесово, ул. Партизанская, 26</v>
      </c>
      <c r="P62" s="16"/>
      <c r="Q62" s="16"/>
      <c r="R62" s="16"/>
      <c r="S62" s="16"/>
      <c r="T62" s="7" t="s">
        <v>35</v>
      </c>
      <c r="U62" s="62" t="s">
        <v>76</v>
      </c>
      <c r="V62" s="32" t="s">
        <v>552</v>
      </c>
    </row>
    <row r="63" spans="1:22" ht="63.75" x14ac:dyDescent="0.25">
      <c r="A63" s="8">
        <f t="shared" si="1"/>
        <v>55</v>
      </c>
      <c r="B63" s="13" t="str">
        <f t="shared" si="4"/>
        <v>с.Залесово</v>
      </c>
      <c r="C63" s="22" t="s">
        <v>73</v>
      </c>
      <c r="D63" s="19" t="s">
        <v>74</v>
      </c>
      <c r="E63" s="16" t="s">
        <v>336</v>
      </c>
      <c r="F63" s="16" t="s">
        <v>337</v>
      </c>
      <c r="G63" s="23" t="str">
        <f t="shared" si="5"/>
        <v>грунт</v>
      </c>
      <c r="H63" s="19">
        <v>8</v>
      </c>
      <c r="I63" s="19">
        <v>2</v>
      </c>
      <c r="J63" s="19">
        <v>1.6</v>
      </c>
      <c r="K63" s="16"/>
      <c r="L63" s="16"/>
      <c r="M63" s="10" t="str">
        <f t="shared" si="6"/>
        <v>Администрация Залесовского муниципального округа Алтайского края</v>
      </c>
      <c r="N63" s="11">
        <f t="shared" si="2"/>
        <v>1212200031120</v>
      </c>
      <c r="O63" s="10" t="str">
        <f t="shared" si="3"/>
        <v>659220, Алтайский край Залесовкий район с. Залесово, ул. Партизанская, 26</v>
      </c>
      <c r="P63" s="16"/>
      <c r="Q63" s="16"/>
      <c r="R63" s="16"/>
      <c r="S63" s="16"/>
      <c r="T63" s="7" t="s">
        <v>35</v>
      </c>
      <c r="U63" s="62" t="s">
        <v>76</v>
      </c>
      <c r="V63" s="32" t="s">
        <v>552</v>
      </c>
    </row>
    <row r="64" spans="1:22" ht="63.75" x14ac:dyDescent="0.25">
      <c r="A64" s="8">
        <f t="shared" si="1"/>
        <v>56</v>
      </c>
      <c r="B64" s="13" t="str">
        <f t="shared" si="4"/>
        <v>с.Залесово</v>
      </c>
      <c r="C64" s="22" t="s">
        <v>73</v>
      </c>
      <c r="D64" s="19">
        <v>56</v>
      </c>
      <c r="E64" s="16" t="s">
        <v>338</v>
      </c>
      <c r="F64" s="16" t="s">
        <v>339</v>
      </c>
      <c r="G64" s="23" t="str">
        <f t="shared" si="5"/>
        <v>грунт</v>
      </c>
      <c r="H64" s="19">
        <v>4</v>
      </c>
      <c r="I64" s="19">
        <v>1</v>
      </c>
      <c r="J64" s="19">
        <v>0.8</v>
      </c>
      <c r="K64" s="16"/>
      <c r="L64" s="16"/>
      <c r="M64" s="10" t="str">
        <f t="shared" si="6"/>
        <v>Администрация Залесовского муниципального округа Алтайского края</v>
      </c>
      <c r="N64" s="11">
        <f t="shared" si="2"/>
        <v>1212200031120</v>
      </c>
      <c r="O64" s="10" t="str">
        <f t="shared" si="3"/>
        <v>659220, Алтайский край Залесовкий район с. Залесово, ул. Партизанская, 26</v>
      </c>
      <c r="P64" s="16"/>
      <c r="Q64" s="16"/>
      <c r="R64" s="16"/>
      <c r="S64" s="16"/>
      <c r="T64" s="7" t="s">
        <v>35</v>
      </c>
      <c r="U64" s="62" t="s">
        <v>76</v>
      </c>
      <c r="V64" s="32" t="s">
        <v>552</v>
      </c>
    </row>
    <row r="65" spans="1:22" ht="63.75" x14ac:dyDescent="0.25">
      <c r="A65" s="8">
        <f t="shared" si="1"/>
        <v>57</v>
      </c>
      <c r="B65" s="13" t="str">
        <f t="shared" si="4"/>
        <v>с.Залесово</v>
      </c>
      <c r="C65" s="22" t="s">
        <v>73</v>
      </c>
      <c r="D65" s="19" t="s">
        <v>75</v>
      </c>
      <c r="E65" s="16" t="s">
        <v>340</v>
      </c>
      <c r="F65" s="16" t="s">
        <v>341</v>
      </c>
      <c r="G65" s="23" t="str">
        <f t="shared" si="5"/>
        <v>грунт</v>
      </c>
      <c r="H65" s="19">
        <v>8</v>
      </c>
      <c r="I65" s="19">
        <v>2</v>
      </c>
      <c r="J65" s="19">
        <v>1.6</v>
      </c>
      <c r="K65" s="16"/>
      <c r="L65" s="16"/>
      <c r="M65" s="10" t="str">
        <f t="shared" si="6"/>
        <v>Администрация Залесовского муниципального округа Алтайского края</v>
      </c>
      <c r="N65" s="11">
        <f t="shared" si="2"/>
        <v>1212200031120</v>
      </c>
      <c r="O65" s="10" t="str">
        <f t="shared" si="3"/>
        <v>659220, Алтайский край Залесовкий район с. Залесово, ул. Партизанская, 26</v>
      </c>
      <c r="P65" s="16"/>
      <c r="Q65" s="16"/>
      <c r="R65" s="16"/>
      <c r="S65" s="16"/>
      <c r="T65" s="7" t="s">
        <v>35</v>
      </c>
      <c r="U65" s="62" t="s">
        <v>76</v>
      </c>
      <c r="V65" s="32" t="s">
        <v>552</v>
      </c>
    </row>
    <row r="66" spans="1:22" ht="63.75" x14ac:dyDescent="0.25">
      <c r="A66" s="8">
        <f t="shared" si="1"/>
        <v>58</v>
      </c>
      <c r="B66" s="13" t="str">
        <f t="shared" si="4"/>
        <v>с.Залесово</v>
      </c>
      <c r="C66" s="16" t="s">
        <v>77</v>
      </c>
      <c r="D66" s="19">
        <v>2</v>
      </c>
      <c r="E66" s="19" t="s">
        <v>342</v>
      </c>
      <c r="F66" s="19" t="s">
        <v>343</v>
      </c>
      <c r="G66" s="23" t="str">
        <f t="shared" si="5"/>
        <v>грунт</v>
      </c>
      <c r="H66" s="19">
        <v>4</v>
      </c>
      <c r="I66" s="19">
        <v>1</v>
      </c>
      <c r="J66" s="19">
        <v>0.8</v>
      </c>
      <c r="K66" s="19"/>
      <c r="L66" s="19"/>
      <c r="M66" s="10" t="str">
        <f t="shared" si="6"/>
        <v>Администрация Залесовского муниципального округа Алтайского края</v>
      </c>
      <c r="N66" s="11">
        <f t="shared" si="2"/>
        <v>1212200031120</v>
      </c>
      <c r="O66" s="10" t="str">
        <f t="shared" si="3"/>
        <v>659220, Алтайский край Залесовкий район с. Залесово, ул. Партизанская, 26</v>
      </c>
      <c r="P66" s="16"/>
      <c r="Q66" s="16"/>
      <c r="R66" s="16"/>
      <c r="S66" s="16"/>
      <c r="T66" s="7" t="s">
        <v>35</v>
      </c>
      <c r="U66" s="62" t="s">
        <v>78</v>
      </c>
      <c r="V66" s="32" t="s">
        <v>552</v>
      </c>
    </row>
    <row r="67" spans="1:22" ht="63.75" x14ac:dyDescent="0.25">
      <c r="A67" s="8">
        <f t="shared" si="1"/>
        <v>59</v>
      </c>
      <c r="B67" s="13" t="str">
        <f t="shared" si="4"/>
        <v>с.Залесово</v>
      </c>
      <c r="C67" s="16" t="s">
        <v>77</v>
      </c>
      <c r="D67" s="19">
        <v>7</v>
      </c>
      <c r="E67" s="19" t="s">
        <v>342</v>
      </c>
      <c r="F67" s="19" t="s">
        <v>343</v>
      </c>
      <c r="G67" s="23" t="str">
        <f t="shared" si="5"/>
        <v>грунт</v>
      </c>
      <c r="H67" s="19">
        <v>4</v>
      </c>
      <c r="I67" s="19">
        <v>1</v>
      </c>
      <c r="J67" s="19">
        <v>0.8</v>
      </c>
      <c r="K67" s="19"/>
      <c r="L67" s="19"/>
      <c r="M67" s="10" t="str">
        <f t="shared" si="6"/>
        <v>Администрация Залесовского муниципального округа Алтайского края</v>
      </c>
      <c r="N67" s="11">
        <f t="shared" si="2"/>
        <v>1212200031120</v>
      </c>
      <c r="O67" s="10" t="str">
        <f t="shared" si="3"/>
        <v>659220, Алтайский край Залесовкий район с. Залесово, ул. Партизанская, 26</v>
      </c>
      <c r="P67" s="16"/>
      <c r="Q67" s="16"/>
      <c r="R67" s="16"/>
      <c r="S67" s="16"/>
      <c r="T67" s="7" t="s">
        <v>35</v>
      </c>
      <c r="U67" s="62" t="s">
        <v>78</v>
      </c>
      <c r="V67" s="32" t="s">
        <v>552</v>
      </c>
    </row>
    <row r="68" spans="1:22" ht="63.75" x14ac:dyDescent="0.25">
      <c r="A68" s="8">
        <f t="shared" si="1"/>
        <v>60</v>
      </c>
      <c r="B68" s="13" t="str">
        <f t="shared" si="4"/>
        <v>с.Залесово</v>
      </c>
      <c r="C68" s="21" t="s">
        <v>79</v>
      </c>
      <c r="D68" s="19">
        <v>22</v>
      </c>
      <c r="E68" s="16" t="s">
        <v>344</v>
      </c>
      <c r="F68" s="16" t="s">
        <v>345</v>
      </c>
      <c r="G68" s="23" t="str">
        <f t="shared" si="5"/>
        <v>грунт</v>
      </c>
      <c r="H68" s="19">
        <v>4</v>
      </c>
      <c r="I68" s="19">
        <v>1</v>
      </c>
      <c r="J68" s="19">
        <v>0.8</v>
      </c>
      <c r="K68" s="16"/>
      <c r="L68" s="16"/>
      <c r="M68" s="10" t="str">
        <f t="shared" si="6"/>
        <v>Администрация Залесовского муниципального округа Алтайского края</v>
      </c>
      <c r="N68" s="11">
        <f t="shared" si="2"/>
        <v>1212200031120</v>
      </c>
      <c r="O68" s="10" t="str">
        <f t="shared" si="3"/>
        <v>659220, Алтайский край Залесовкий район с. Залесово, ул. Партизанская, 26</v>
      </c>
      <c r="P68" s="16"/>
      <c r="Q68" s="16"/>
      <c r="R68" s="16"/>
      <c r="S68" s="16"/>
      <c r="T68" s="7" t="s">
        <v>35</v>
      </c>
      <c r="U68" s="62" t="s">
        <v>81</v>
      </c>
      <c r="V68" s="32" t="s">
        <v>552</v>
      </c>
    </row>
    <row r="69" spans="1:22" ht="63.75" x14ac:dyDescent="0.25">
      <c r="A69" s="8">
        <f t="shared" si="1"/>
        <v>61</v>
      </c>
      <c r="B69" s="13" t="str">
        <f t="shared" si="4"/>
        <v>с.Залесово</v>
      </c>
      <c r="C69" s="31" t="s">
        <v>79</v>
      </c>
      <c r="D69" s="19" t="s">
        <v>80</v>
      </c>
      <c r="E69" s="19" t="s">
        <v>344</v>
      </c>
      <c r="F69" s="19" t="s">
        <v>345</v>
      </c>
      <c r="G69" s="23" t="str">
        <f t="shared" si="5"/>
        <v>грунт</v>
      </c>
      <c r="H69" s="19">
        <v>4</v>
      </c>
      <c r="I69" s="19">
        <v>1</v>
      </c>
      <c r="J69" s="19">
        <v>0.8</v>
      </c>
      <c r="K69" s="19"/>
      <c r="L69" s="19"/>
      <c r="M69" s="10" t="str">
        <f t="shared" si="6"/>
        <v>Администрация Залесовского муниципального округа Алтайского края</v>
      </c>
      <c r="N69" s="11">
        <f t="shared" si="2"/>
        <v>1212200031120</v>
      </c>
      <c r="O69" s="10" t="str">
        <f t="shared" si="3"/>
        <v>659220, Алтайский край Залесовкий район с. Залесово, ул. Партизанская, 26</v>
      </c>
      <c r="P69" s="16"/>
      <c r="Q69" s="16"/>
      <c r="R69" s="16"/>
      <c r="S69" s="16"/>
      <c r="T69" s="7" t="s">
        <v>35</v>
      </c>
      <c r="U69" s="62" t="s">
        <v>81</v>
      </c>
      <c r="V69" s="32" t="s">
        <v>552</v>
      </c>
    </row>
    <row r="70" spans="1:22" ht="63.75" x14ac:dyDescent="0.25">
      <c r="A70" s="8">
        <f t="shared" si="1"/>
        <v>62</v>
      </c>
      <c r="B70" s="13" t="str">
        <f t="shared" si="4"/>
        <v>с.Залесово</v>
      </c>
      <c r="C70" s="31" t="s">
        <v>79</v>
      </c>
      <c r="D70" s="19">
        <v>33</v>
      </c>
      <c r="E70" s="19" t="s">
        <v>344</v>
      </c>
      <c r="F70" s="19" t="s">
        <v>345</v>
      </c>
      <c r="G70" s="23" t="str">
        <f t="shared" si="5"/>
        <v>грунт</v>
      </c>
      <c r="H70" s="19">
        <v>8</v>
      </c>
      <c r="I70" s="19">
        <v>2</v>
      </c>
      <c r="J70" s="19">
        <v>1.6</v>
      </c>
      <c r="K70" s="19"/>
      <c r="L70" s="19"/>
      <c r="M70" s="10" t="str">
        <f t="shared" si="6"/>
        <v>Администрация Залесовского муниципального округа Алтайского края</v>
      </c>
      <c r="N70" s="11">
        <f t="shared" si="2"/>
        <v>1212200031120</v>
      </c>
      <c r="O70" s="10" t="str">
        <f t="shared" si="3"/>
        <v>659220, Алтайский край Залесовкий район с. Залесово, ул. Партизанская, 26</v>
      </c>
      <c r="P70" s="16"/>
      <c r="Q70" s="16"/>
      <c r="R70" s="16"/>
      <c r="S70" s="16"/>
      <c r="T70" s="7" t="s">
        <v>35</v>
      </c>
      <c r="U70" s="62" t="s">
        <v>81</v>
      </c>
      <c r="V70" s="32" t="s">
        <v>552</v>
      </c>
    </row>
    <row r="71" spans="1:22" ht="63.75" x14ac:dyDescent="0.25">
      <c r="A71" s="8">
        <f t="shared" si="1"/>
        <v>63</v>
      </c>
      <c r="B71" s="13" t="str">
        <f t="shared" si="4"/>
        <v>с.Залесово</v>
      </c>
      <c r="C71" s="30" t="s">
        <v>82</v>
      </c>
      <c r="D71" s="19">
        <v>7</v>
      </c>
      <c r="E71" s="19" t="s">
        <v>346</v>
      </c>
      <c r="F71" s="19" t="s">
        <v>347</v>
      </c>
      <c r="G71" s="23" t="str">
        <f t="shared" si="5"/>
        <v>грунт</v>
      </c>
      <c r="H71" s="19">
        <v>4</v>
      </c>
      <c r="I71" s="19">
        <v>1</v>
      </c>
      <c r="J71" s="19">
        <v>0.8</v>
      </c>
      <c r="K71" s="19"/>
      <c r="L71" s="19"/>
      <c r="M71" s="10" t="str">
        <f t="shared" si="6"/>
        <v>Администрация Залесовского муниципального округа Алтайского края</v>
      </c>
      <c r="N71" s="11">
        <f t="shared" si="2"/>
        <v>1212200031120</v>
      </c>
      <c r="O71" s="10" t="str">
        <f t="shared" si="3"/>
        <v>659220, Алтайский край Залесовкий район с. Залесово, ул. Партизанская, 26</v>
      </c>
      <c r="P71" s="16"/>
      <c r="Q71" s="16"/>
      <c r="R71" s="16"/>
      <c r="S71" s="16"/>
      <c r="T71" s="7" t="s">
        <v>35</v>
      </c>
      <c r="U71" s="60" t="s">
        <v>83</v>
      </c>
      <c r="V71" s="32" t="s">
        <v>552</v>
      </c>
    </row>
    <row r="72" spans="1:22" ht="63.75" x14ac:dyDescent="0.25">
      <c r="A72" s="8">
        <f t="shared" si="1"/>
        <v>64</v>
      </c>
      <c r="B72" s="13" t="str">
        <f t="shared" si="4"/>
        <v>с.Залесово</v>
      </c>
      <c r="C72" s="30" t="s">
        <v>82</v>
      </c>
      <c r="D72" s="19">
        <v>17</v>
      </c>
      <c r="E72" s="19" t="s">
        <v>346</v>
      </c>
      <c r="F72" s="19" t="s">
        <v>347</v>
      </c>
      <c r="G72" s="23" t="str">
        <f t="shared" si="5"/>
        <v>грунт</v>
      </c>
      <c r="H72" s="19">
        <v>4</v>
      </c>
      <c r="I72" s="19">
        <v>1</v>
      </c>
      <c r="J72" s="19">
        <v>0.8</v>
      </c>
      <c r="K72" s="19"/>
      <c r="L72" s="19"/>
      <c r="M72" s="10" t="str">
        <f t="shared" si="6"/>
        <v>Администрация Залесовского муниципального округа Алтайского края</v>
      </c>
      <c r="N72" s="11">
        <f t="shared" si="2"/>
        <v>1212200031120</v>
      </c>
      <c r="O72" s="10" t="str">
        <f t="shared" si="3"/>
        <v>659220, Алтайский край Залесовкий район с. Залесово, ул. Партизанская, 26</v>
      </c>
      <c r="P72" s="16"/>
      <c r="Q72" s="16"/>
      <c r="R72" s="16"/>
      <c r="S72" s="16"/>
      <c r="T72" s="7" t="s">
        <v>35</v>
      </c>
      <c r="U72" s="60" t="s">
        <v>83</v>
      </c>
      <c r="V72" s="32" t="s">
        <v>552</v>
      </c>
    </row>
    <row r="73" spans="1:22" ht="63.75" x14ac:dyDescent="0.25">
      <c r="A73" s="8">
        <f t="shared" si="1"/>
        <v>65</v>
      </c>
      <c r="B73" s="13" t="str">
        <f t="shared" si="4"/>
        <v>с.Залесово</v>
      </c>
      <c r="C73" s="30" t="s">
        <v>84</v>
      </c>
      <c r="D73" s="19">
        <v>9</v>
      </c>
      <c r="E73" s="19" t="s">
        <v>348</v>
      </c>
      <c r="F73" s="19" t="s">
        <v>349</v>
      </c>
      <c r="G73" s="23" t="str">
        <f t="shared" si="5"/>
        <v>грунт</v>
      </c>
      <c r="H73" s="19">
        <v>4</v>
      </c>
      <c r="I73" s="19">
        <v>1</v>
      </c>
      <c r="J73" s="19">
        <v>0.8</v>
      </c>
      <c r="K73" s="19"/>
      <c r="L73" s="19"/>
      <c r="M73" s="10" t="str">
        <f t="shared" si="6"/>
        <v>Администрация Залесовского муниципального округа Алтайского края</v>
      </c>
      <c r="N73" s="11">
        <f t="shared" si="2"/>
        <v>1212200031120</v>
      </c>
      <c r="O73" s="10" t="str">
        <f t="shared" si="3"/>
        <v>659220, Алтайский край Залесовкий район с. Залесово, ул. Партизанская, 26</v>
      </c>
      <c r="P73" s="16"/>
      <c r="Q73" s="16"/>
      <c r="R73" s="16"/>
      <c r="S73" s="16"/>
      <c r="T73" s="7" t="s">
        <v>35</v>
      </c>
      <c r="U73" s="60" t="s">
        <v>85</v>
      </c>
      <c r="V73" s="32" t="s">
        <v>552</v>
      </c>
    </row>
    <row r="74" spans="1:22" ht="63.75" x14ac:dyDescent="0.25">
      <c r="A74" s="8">
        <f t="shared" ref="A74:A137" si="7">A73+1</f>
        <v>66</v>
      </c>
      <c r="B74" s="13" t="str">
        <f t="shared" si="4"/>
        <v>с.Залесово</v>
      </c>
      <c r="C74" s="30" t="s">
        <v>86</v>
      </c>
      <c r="D74" s="19">
        <v>32</v>
      </c>
      <c r="E74" s="19" t="s">
        <v>350</v>
      </c>
      <c r="F74" s="19" t="s">
        <v>351</v>
      </c>
      <c r="G74" s="23" t="str">
        <f t="shared" si="5"/>
        <v>грунт</v>
      </c>
      <c r="H74" s="19">
        <v>8</v>
      </c>
      <c r="I74" s="19">
        <v>2</v>
      </c>
      <c r="J74" s="19">
        <v>1.6</v>
      </c>
      <c r="K74" s="19"/>
      <c r="L74" s="19"/>
      <c r="M74" s="10" t="str">
        <f t="shared" si="6"/>
        <v>Администрация Залесовского муниципального округа Алтайского края</v>
      </c>
      <c r="N74" s="11">
        <f t="shared" si="2"/>
        <v>1212200031120</v>
      </c>
      <c r="O74" s="10" t="str">
        <f t="shared" si="3"/>
        <v>659220, Алтайский край Залесовкий район с. Залесово, ул. Партизанская, 26</v>
      </c>
      <c r="P74" s="16"/>
      <c r="Q74" s="16"/>
      <c r="R74" s="16"/>
      <c r="S74" s="16"/>
      <c r="T74" s="7" t="s">
        <v>35</v>
      </c>
      <c r="U74" s="60" t="s">
        <v>87</v>
      </c>
      <c r="V74" s="32" t="s">
        <v>552</v>
      </c>
    </row>
    <row r="75" spans="1:22" ht="63.75" x14ac:dyDescent="0.25">
      <c r="A75" s="8">
        <f t="shared" si="7"/>
        <v>67</v>
      </c>
      <c r="B75" s="13" t="str">
        <f t="shared" ref="B75:B138" si="8">$B$10</f>
        <v>с.Залесово</v>
      </c>
      <c r="C75" s="30" t="s">
        <v>86</v>
      </c>
      <c r="D75" s="19">
        <v>42</v>
      </c>
      <c r="E75" s="19" t="s">
        <v>352</v>
      </c>
      <c r="F75" s="19" t="s">
        <v>353</v>
      </c>
      <c r="G75" s="23" t="str">
        <f t="shared" ref="G75" si="9">$G$10</f>
        <v>грунт</v>
      </c>
      <c r="H75" s="19">
        <v>4</v>
      </c>
      <c r="I75" s="19">
        <v>1</v>
      </c>
      <c r="J75" s="19">
        <v>0.8</v>
      </c>
      <c r="K75" s="19"/>
      <c r="L75" s="19"/>
      <c r="M75" s="10" t="str">
        <f t="shared" ref="M75:M138" si="10">$M$10</f>
        <v>Администрация Залесовского муниципального округа Алтайского края</v>
      </c>
      <c r="N75" s="11">
        <f t="shared" ref="N75:N138" si="11">$N$9</f>
        <v>1212200031120</v>
      </c>
      <c r="O75" s="10" t="str">
        <f t="shared" ref="O75:O138" si="12">$O$9</f>
        <v>659220, Алтайский край Залесовкий район с. Залесово, ул. Партизанская, 26</v>
      </c>
      <c r="P75" s="16"/>
      <c r="Q75" s="16"/>
      <c r="R75" s="16"/>
      <c r="S75" s="16"/>
      <c r="T75" s="7" t="s">
        <v>35</v>
      </c>
      <c r="U75" s="60" t="s">
        <v>87</v>
      </c>
      <c r="V75" s="32" t="s">
        <v>552</v>
      </c>
    </row>
    <row r="76" spans="1:22" ht="63.75" x14ac:dyDescent="0.25">
      <c r="A76" s="8">
        <f t="shared" si="7"/>
        <v>68</v>
      </c>
      <c r="B76" s="13" t="str">
        <f t="shared" si="8"/>
        <v>с.Залесово</v>
      </c>
      <c r="C76" s="30" t="s">
        <v>86</v>
      </c>
      <c r="D76" s="19">
        <v>52</v>
      </c>
      <c r="E76" s="19" t="s">
        <v>354</v>
      </c>
      <c r="F76" s="19" t="s">
        <v>355</v>
      </c>
      <c r="G76" s="23" t="str">
        <f t="shared" si="5"/>
        <v>грунт</v>
      </c>
      <c r="H76" s="19">
        <v>4</v>
      </c>
      <c r="I76" s="19">
        <v>1</v>
      </c>
      <c r="J76" s="19">
        <v>0.8</v>
      </c>
      <c r="K76" s="19"/>
      <c r="L76" s="19"/>
      <c r="M76" s="10" t="str">
        <f t="shared" si="10"/>
        <v>Администрация Залесовского муниципального округа Алтайского края</v>
      </c>
      <c r="N76" s="11">
        <f t="shared" si="11"/>
        <v>1212200031120</v>
      </c>
      <c r="O76" s="10" t="str">
        <f t="shared" si="12"/>
        <v>659220, Алтайский край Залесовкий район с. Залесово, ул. Партизанская, 26</v>
      </c>
      <c r="P76" s="16"/>
      <c r="Q76" s="16"/>
      <c r="R76" s="16"/>
      <c r="S76" s="16"/>
      <c r="T76" s="7" t="s">
        <v>35</v>
      </c>
      <c r="U76" s="60" t="s">
        <v>87</v>
      </c>
      <c r="V76" s="32" t="s">
        <v>552</v>
      </c>
    </row>
    <row r="77" spans="1:22" ht="63.75" x14ac:dyDescent="0.25">
      <c r="A77" s="8">
        <f t="shared" si="7"/>
        <v>69</v>
      </c>
      <c r="B77" s="13" t="str">
        <f t="shared" si="8"/>
        <v>с.Залесово</v>
      </c>
      <c r="C77" s="30" t="s">
        <v>86</v>
      </c>
      <c r="D77" s="19">
        <v>72</v>
      </c>
      <c r="E77" s="19" t="s">
        <v>356</v>
      </c>
      <c r="F77" s="19" t="s">
        <v>357</v>
      </c>
      <c r="G77" s="23" t="str">
        <f t="shared" ref="G77:G142" si="13">$G$10</f>
        <v>грунт</v>
      </c>
      <c r="H77" s="19">
        <v>4</v>
      </c>
      <c r="I77" s="19">
        <v>1</v>
      </c>
      <c r="J77" s="19">
        <v>0.8</v>
      </c>
      <c r="K77" s="19"/>
      <c r="L77" s="19"/>
      <c r="M77" s="10" t="str">
        <f t="shared" si="10"/>
        <v>Администрация Залесовского муниципального округа Алтайского края</v>
      </c>
      <c r="N77" s="11">
        <f t="shared" si="11"/>
        <v>1212200031120</v>
      </c>
      <c r="O77" s="10" t="str">
        <f t="shared" si="12"/>
        <v>659220, Алтайский край Залесовкий район с. Залесово, ул. Партизанская, 26</v>
      </c>
      <c r="P77" s="16"/>
      <c r="Q77" s="16"/>
      <c r="R77" s="16"/>
      <c r="S77" s="16"/>
      <c r="T77" s="7" t="s">
        <v>35</v>
      </c>
      <c r="U77" s="60" t="s">
        <v>87</v>
      </c>
      <c r="V77" s="32" t="s">
        <v>552</v>
      </c>
    </row>
    <row r="78" spans="1:22" ht="63.75" x14ac:dyDescent="0.25">
      <c r="A78" s="8">
        <f t="shared" si="7"/>
        <v>70</v>
      </c>
      <c r="B78" s="13" t="str">
        <f t="shared" si="8"/>
        <v>с.Залесово</v>
      </c>
      <c r="C78" s="16" t="s">
        <v>88</v>
      </c>
      <c r="D78" s="19">
        <v>9</v>
      </c>
      <c r="E78" s="19" t="s">
        <v>358</v>
      </c>
      <c r="F78" s="26" t="s">
        <v>359</v>
      </c>
      <c r="G78" s="23" t="s">
        <v>557</v>
      </c>
      <c r="H78" s="26">
        <v>12</v>
      </c>
      <c r="I78" s="26">
        <v>3</v>
      </c>
      <c r="J78" s="26">
        <v>2.4</v>
      </c>
      <c r="K78" s="19"/>
      <c r="L78" s="19"/>
      <c r="M78" s="10" t="str">
        <f t="shared" si="10"/>
        <v>Администрация Залесовского муниципального округа Алтайского края</v>
      </c>
      <c r="N78" s="11">
        <f t="shared" si="11"/>
        <v>1212200031120</v>
      </c>
      <c r="O78" s="10" t="str">
        <f t="shared" si="12"/>
        <v>659220, Алтайский край Залесовкий район с. Залесово, ул. Партизанская, 26</v>
      </c>
      <c r="P78" s="16"/>
      <c r="Q78" s="16"/>
      <c r="R78" s="16"/>
      <c r="S78" s="16"/>
      <c r="T78" s="7" t="s">
        <v>35</v>
      </c>
      <c r="U78" s="60" t="s">
        <v>89</v>
      </c>
      <c r="V78" s="32" t="s">
        <v>552</v>
      </c>
    </row>
    <row r="79" spans="1:22" ht="63.75" x14ac:dyDescent="0.25">
      <c r="A79" s="8">
        <f t="shared" si="7"/>
        <v>71</v>
      </c>
      <c r="B79" s="13" t="str">
        <f t="shared" si="8"/>
        <v>с.Залесово</v>
      </c>
      <c r="C79" s="16" t="s">
        <v>88</v>
      </c>
      <c r="D79" s="19">
        <v>32</v>
      </c>
      <c r="E79" s="19" t="s">
        <v>360</v>
      </c>
      <c r="F79" s="26" t="s">
        <v>361</v>
      </c>
      <c r="G79" s="23" t="str">
        <f t="shared" si="13"/>
        <v>грунт</v>
      </c>
      <c r="H79" s="26">
        <v>8</v>
      </c>
      <c r="I79" s="26">
        <v>2</v>
      </c>
      <c r="J79" s="26">
        <v>1.6</v>
      </c>
      <c r="K79" s="16"/>
      <c r="L79" s="16"/>
      <c r="M79" s="10" t="str">
        <f t="shared" si="10"/>
        <v>Администрация Залесовского муниципального округа Алтайского края</v>
      </c>
      <c r="N79" s="11">
        <f t="shared" si="11"/>
        <v>1212200031120</v>
      </c>
      <c r="O79" s="10" t="str">
        <f t="shared" si="12"/>
        <v>659220, Алтайский край Залесовкий район с. Залесово, ул. Партизанская, 26</v>
      </c>
      <c r="P79" s="16"/>
      <c r="Q79" s="16"/>
      <c r="R79" s="16"/>
      <c r="S79" s="16"/>
      <c r="T79" s="7" t="s">
        <v>35</v>
      </c>
      <c r="U79" s="60" t="s">
        <v>89</v>
      </c>
      <c r="V79" s="32" t="s">
        <v>552</v>
      </c>
    </row>
    <row r="80" spans="1:22" ht="63.75" x14ac:dyDescent="0.25">
      <c r="A80" s="8">
        <f t="shared" si="7"/>
        <v>72</v>
      </c>
      <c r="B80" s="13" t="str">
        <f t="shared" si="8"/>
        <v>с.Залесово</v>
      </c>
      <c r="C80" s="16" t="s">
        <v>88</v>
      </c>
      <c r="D80" s="19">
        <v>57</v>
      </c>
      <c r="E80" s="19" t="s">
        <v>362</v>
      </c>
      <c r="F80" s="26" t="s">
        <v>363</v>
      </c>
      <c r="G80" s="23" t="s">
        <v>557</v>
      </c>
      <c r="H80" s="26">
        <v>12</v>
      </c>
      <c r="I80" s="26">
        <v>3</v>
      </c>
      <c r="J80" s="26">
        <v>2.4</v>
      </c>
      <c r="K80" s="16"/>
      <c r="L80" s="16"/>
      <c r="M80" s="10" t="str">
        <f t="shared" si="10"/>
        <v>Администрация Залесовского муниципального округа Алтайского края</v>
      </c>
      <c r="N80" s="11">
        <f t="shared" si="11"/>
        <v>1212200031120</v>
      </c>
      <c r="O80" s="10" t="str">
        <f t="shared" si="12"/>
        <v>659220, Алтайский край Залесовкий район с. Залесово, ул. Партизанская, 26</v>
      </c>
      <c r="P80" s="16"/>
      <c r="Q80" s="16"/>
      <c r="R80" s="16"/>
      <c r="S80" s="16"/>
      <c r="T80" s="7" t="s">
        <v>35</v>
      </c>
      <c r="U80" s="60" t="s">
        <v>89</v>
      </c>
      <c r="V80" s="32" t="s">
        <v>552</v>
      </c>
    </row>
    <row r="81" spans="1:22" ht="63.75" x14ac:dyDescent="0.25">
      <c r="A81" s="8">
        <f t="shared" si="7"/>
        <v>73</v>
      </c>
      <c r="B81" s="13" t="str">
        <f t="shared" si="8"/>
        <v>с.Залесово</v>
      </c>
      <c r="C81" s="16" t="s">
        <v>88</v>
      </c>
      <c r="D81" s="19">
        <v>20</v>
      </c>
      <c r="E81" s="19" t="s">
        <v>364</v>
      </c>
      <c r="F81" s="26" t="s">
        <v>365</v>
      </c>
      <c r="G81" s="23" t="str">
        <f t="shared" si="13"/>
        <v>грунт</v>
      </c>
      <c r="H81" s="19">
        <v>4</v>
      </c>
      <c r="I81" s="19">
        <v>1</v>
      </c>
      <c r="J81" s="19">
        <v>0.8</v>
      </c>
      <c r="K81" s="16"/>
      <c r="L81" s="16"/>
      <c r="M81" s="10" t="str">
        <f t="shared" si="10"/>
        <v>Администрация Залесовского муниципального округа Алтайского края</v>
      </c>
      <c r="N81" s="11">
        <f t="shared" si="11"/>
        <v>1212200031120</v>
      </c>
      <c r="O81" s="10" t="str">
        <f t="shared" si="12"/>
        <v>659220, Алтайский край Залесовкий район с. Залесово, ул. Партизанская, 26</v>
      </c>
      <c r="P81" s="16"/>
      <c r="Q81" s="16"/>
      <c r="R81" s="16"/>
      <c r="S81" s="16"/>
      <c r="T81" s="7" t="s">
        <v>35</v>
      </c>
      <c r="U81" s="60" t="s">
        <v>89</v>
      </c>
      <c r="V81" s="32" t="s">
        <v>552</v>
      </c>
    </row>
    <row r="82" spans="1:22" ht="63.75" x14ac:dyDescent="0.25">
      <c r="A82" s="8">
        <f t="shared" si="7"/>
        <v>74</v>
      </c>
      <c r="B82" s="13" t="str">
        <f t="shared" si="8"/>
        <v>с.Залесово</v>
      </c>
      <c r="C82" s="16" t="s">
        <v>88</v>
      </c>
      <c r="D82" s="19" t="s">
        <v>96</v>
      </c>
      <c r="E82" s="19" t="s">
        <v>366</v>
      </c>
      <c r="F82" s="26" t="s">
        <v>367</v>
      </c>
      <c r="G82" s="23" t="str">
        <f t="shared" si="13"/>
        <v>грунт</v>
      </c>
      <c r="H82" s="19">
        <v>4</v>
      </c>
      <c r="I82" s="19">
        <v>1</v>
      </c>
      <c r="J82" s="19">
        <v>0.8</v>
      </c>
      <c r="K82" s="16"/>
      <c r="L82" s="16"/>
      <c r="M82" s="10" t="str">
        <f t="shared" si="10"/>
        <v>Администрация Залесовского муниципального округа Алтайского края</v>
      </c>
      <c r="N82" s="11">
        <f t="shared" si="11"/>
        <v>1212200031120</v>
      </c>
      <c r="O82" s="10" t="str">
        <f t="shared" si="12"/>
        <v>659220, Алтайский край Залесовкий район с. Залесово, ул. Партизанская, 26</v>
      </c>
      <c r="P82" s="16"/>
      <c r="Q82" s="16"/>
      <c r="R82" s="16"/>
      <c r="S82" s="16"/>
      <c r="T82" s="7" t="s">
        <v>35</v>
      </c>
      <c r="U82" s="60" t="s">
        <v>89</v>
      </c>
      <c r="V82" s="32" t="s">
        <v>552</v>
      </c>
    </row>
    <row r="83" spans="1:22" ht="63.75" x14ac:dyDescent="0.25">
      <c r="A83" s="8">
        <f t="shared" si="7"/>
        <v>75</v>
      </c>
      <c r="B83" s="13" t="str">
        <f t="shared" si="8"/>
        <v>с.Залесово</v>
      </c>
      <c r="C83" s="30" t="s">
        <v>90</v>
      </c>
      <c r="D83" s="19">
        <v>23</v>
      </c>
      <c r="E83" s="19" t="s">
        <v>368</v>
      </c>
      <c r="F83" s="19" t="s">
        <v>369</v>
      </c>
      <c r="G83" s="23" t="str">
        <f t="shared" si="13"/>
        <v>грунт</v>
      </c>
      <c r="H83" s="19">
        <v>4</v>
      </c>
      <c r="I83" s="19">
        <v>1</v>
      </c>
      <c r="J83" s="19">
        <v>0.8</v>
      </c>
      <c r="K83" s="19"/>
      <c r="L83" s="19"/>
      <c r="M83" s="10" t="str">
        <f t="shared" si="10"/>
        <v>Администрация Залесовского муниципального округа Алтайского края</v>
      </c>
      <c r="N83" s="11">
        <f t="shared" si="11"/>
        <v>1212200031120</v>
      </c>
      <c r="O83" s="10" t="str">
        <f t="shared" si="12"/>
        <v>659220, Алтайский край Залесовкий район с. Залесово, ул. Партизанская, 26</v>
      </c>
      <c r="P83" s="16"/>
      <c r="Q83" s="16"/>
      <c r="R83" s="16"/>
      <c r="S83" s="16"/>
      <c r="T83" s="7" t="s">
        <v>35</v>
      </c>
      <c r="U83" s="60" t="s">
        <v>91</v>
      </c>
      <c r="V83" s="32" t="s">
        <v>552</v>
      </c>
    </row>
    <row r="84" spans="1:22" ht="63.75" x14ac:dyDescent="0.25">
      <c r="A84" s="8">
        <f t="shared" si="7"/>
        <v>76</v>
      </c>
      <c r="B84" s="13" t="str">
        <f t="shared" si="8"/>
        <v>с.Залесово</v>
      </c>
      <c r="C84" s="30" t="s">
        <v>92</v>
      </c>
      <c r="D84" s="19">
        <v>3</v>
      </c>
      <c r="E84" s="19" t="s">
        <v>370</v>
      </c>
      <c r="F84" s="19" t="s">
        <v>371</v>
      </c>
      <c r="G84" s="23" t="str">
        <f t="shared" si="13"/>
        <v>грунт</v>
      </c>
      <c r="H84" s="19">
        <v>4</v>
      </c>
      <c r="I84" s="19">
        <v>1</v>
      </c>
      <c r="J84" s="19">
        <v>0.8</v>
      </c>
      <c r="K84" s="19"/>
      <c r="L84" s="19"/>
      <c r="M84" s="10" t="str">
        <f t="shared" si="10"/>
        <v>Администрация Залесовского муниципального округа Алтайского края</v>
      </c>
      <c r="N84" s="11">
        <f t="shared" si="11"/>
        <v>1212200031120</v>
      </c>
      <c r="O84" s="10" t="str">
        <f t="shared" si="12"/>
        <v>659220, Алтайский край Залесовкий район с. Залесово, ул. Партизанская, 26</v>
      </c>
      <c r="P84" s="16"/>
      <c r="Q84" s="16"/>
      <c r="R84" s="16"/>
      <c r="S84" s="16"/>
      <c r="T84" s="7" t="s">
        <v>35</v>
      </c>
      <c r="U84" s="60" t="s">
        <v>93</v>
      </c>
      <c r="V84" s="32" t="s">
        <v>552</v>
      </c>
    </row>
    <row r="85" spans="1:22" ht="63.75" x14ac:dyDescent="0.25">
      <c r="A85" s="8">
        <f t="shared" si="7"/>
        <v>77</v>
      </c>
      <c r="B85" s="13" t="str">
        <f t="shared" si="8"/>
        <v>с.Залесово</v>
      </c>
      <c r="C85" s="30" t="s">
        <v>92</v>
      </c>
      <c r="D85" s="19">
        <v>23</v>
      </c>
      <c r="E85" s="19" t="s">
        <v>372</v>
      </c>
      <c r="F85" s="19" t="s">
        <v>373</v>
      </c>
      <c r="G85" s="23" t="str">
        <f t="shared" si="13"/>
        <v>грунт</v>
      </c>
      <c r="H85" s="19">
        <v>4</v>
      </c>
      <c r="I85" s="19">
        <v>1</v>
      </c>
      <c r="J85" s="19">
        <v>0.8</v>
      </c>
      <c r="K85" s="19"/>
      <c r="L85" s="19"/>
      <c r="M85" s="10" t="str">
        <f t="shared" si="10"/>
        <v>Администрация Залесовского муниципального округа Алтайского края</v>
      </c>
      <c r="N85" s="11">
        <f t="shared" si="11"/>
        <v>1212200031120</v>
      </c>
      <c r="O85" s="10" t="str">
        <f t="shared" si="12"/>
        <v>659220, Алтайский край Залесовкий район с. Залесово, ул. Партизанская, 26</v>
      </c>
      <c r="P85" s="16"/>
      <c r="Q85" s="16"/>
      <c r="R85" s="16"/>
      <c r="S85" s="16"/>
      <c r="T85" s="7" t="s">
        <v>35</v>
      </c>
      <c r="U85" s="60" t="s">
        <v>93</v>
      </c>
      <c r="V85" s="32" t="s">
        <v>552</v>
      </c>
    </row>
    <row r="86" spans="1:22" ht="63.75" x14ac:dyDescent="0.25">
      <c r="A86" s="8">
        <f t="shared" si="7"/>
        <v>78</v>
      </c>
      <c r="B86" s="13" t="str">
        <f t="shared" si="8"/>
        <v>с.Залесово</v>
      </c>
      <c r="C86" s="30" t="s">
        <v>92</v>
      </c>
      <c r="D86" s="19">
        <v>43</v>
      </c>
      <c r="E86" s="19" t="s">
        <v>374</v>
      </c>
      <c r="F86" s="19" t="s">
        <v>375</v>
      </c>
      <c r="G86" s="23" t="str">
        <f t="shared" si="13"/>
        <v>грунт</v>
      </c>
      <c r="H86" s="19">
        <v>4</v>
      </c>
      <c r="I86" s="19">
        <v>1</v>
      </c>
      <c r="J86" s="19">
        <v>0.8</v>
      </c>
      <c r="K86" s="19"/>
      <c r="L86" s="19"/>
      <c r="M86" s="10" t="str">
        <f t="shared" si="10"/>
        <v>Администрация Залесовского муниципального округа Алтайского края</v>
      </c>
      <c r="N86" s="11">
        <f t="shared" si="11"/>
        <v>1212200031120</v>
      </c>
      <c r="O86" s="10" t="str">
        <f t="shared" si="12"/>
        <v>659220, Алтайский край Залесовкий район с. Залесово, ул. Партизанская, 26</v>
      </c>
      <c r="P86" s="16"/>
      <c r="Q86" s="16"/>
      <c r="R86" s="16"/>
      <c r="S86" s="16"/>
      <c r="T86" s="7" t="s">
        <v>35</v>
      </c>
      <c r="U86" s="60" t="s">
        <v>93</v>
      </c>
      <c r="V86" s="32" t="s">
        <v>552</v>
      </c>
    </row>
    <row r="87" spans="1:22" ht="63.75" x14ac:dyDescent="0.25">
      <c r="A87" s="8">
        <f t="shared" si="7"/>
        <v>79</v>
      </c>
      <c r="B87" s="13" t="str">
        <f t="shared" si="8"/>
        <v>с.Залесово</v>
      </c>
      <c r="C87" s="30" t="s">
        <v>94</v>
      </c>
      <c r="D87" s="19">
        <v>1</v>
      </c>
      <c r="E87" s="19" t="s">
        <v>376</v>
      </c>
      <c r="F87" s="19" t="s">
        <v>377</v>
      </c>
      <c r="G87" s="23" t="str">
        <f t="shared" si="13"/>
        <v>грунт</v>
      </c>
      <c r="H87" s="19">
        <v>4</v>
      </c>
      <c r="I87" s="19">
        <v>1</v>
      </c>
      <c r="J87" s="19">
        <v>0.8</v>
      </c>
      <c r="K87" s="19"/>
      <c r="L87" s="19"/>
      <c r="M87" s="10" t="str">
        <f t="shared" si="10"/>
        <v>Администрация Залесовского муниципального округа Алтайского края</v>
      </c>
      <c r="N87" s="11">
        <f t="shared" si="11"/>
        <v>1212200031120</v>
      </c>
      <c r="O87" s="10" t="str">
        <f t="shared" si="12"/>
        <v>659220, Алтайский край Залесовкий район с. Залесово, ул. Партизанская, 26</v>
      </c>
      <c r="P87" s="16"/>
      <c r="Q87" s="16"/>
      <c r="R87" s="16"/>
      <c r="S87" s="16"/>
      <c r="T87" s="7" t="s">
        <v>35</v>
      </c>
      <c r="U87" s="60" t="s">
        <v>95</v>
      </c>
      <c r="V87" s="32" t="s">
        <v>552</v>
      </c>
    </row>
    <row r="88" spans="1:22" ht="63.75" x14ac:dyDescent="0.25">
      <c r="A88" s="8">
        <f t="shared" si="7"/>
        <v>80</v>
      </c>
      <c r="B88" s="13" t="str">
        <f t="shared" si="8"/>
        <v>с.Залесово</v>
      </c>
      <c r="C88" s="30" t="s">
        <v>94</v>
      </c>
      <c r="D88" s="19">
        <v>11</v>
      </c>
      <c r="E88" s="16" t="s">
        <v>378</v>
      </c>
      <c r="F88" s="16" t="s">
        <v>379</v>
      </c>
      <c r="G88" s="23" t="str">
        <f t="shared" si="13"/>
        <v>грунт</v>
      </c>
      <c r="H88" s="19">
        <v>8</v>
      </c>
      <c r="I88" s="19">
        <v>2</v>
      </c>
      <c r="J88" s="19">
        <v>1.6</v>
      </c>
      <c r="K88" s="19"/>
      <c r="L88" s="19"/>
      <c r="M88" s="10" t="str">
        <f t="shared" si="10"/>
        <v>Администрация Залесовского муниципального округа Алтайского края</v>
      </c>
      <c r="N88" s="11">
        <f t="shared" si="11"/>
        <v>1212200031120</v>
      </c>
      <c r="O88" s="10" t="str">
        <f t="shared" si="12"/>
        <v>659220, Алтайский край Залесовкий район с. Залесово, ул. Партизанская, 26</v>
      </c>
      <c r="P88" s="16"/>
      <c r="Q88" s="16"/>
      <c r="R88" s="16"/>
      <c r="S88" s="16"/>
      <c r="T88" s="7" t="s">
        <v>35</v>
      </c>
      <c r="U88" s="60" t="s">
        <v>95</v>
      </c>
      <c r="V88" s="32" t="s">
        <v>552</v>
      </c>
    </row>
    <row r="89" spans="1:22" ht="63.75" x14ac:dyDescent="0.25">
      <c r="A89" s="8">
        <f t="shared" si="7"/>
        <v>81</v>
      </c>
      <c r="B89" s="14" t="str">
        <f t="shared" si="8"/>
        <v>с.Залесово</v>
      </c>
      <c r="C89" s="30" t="s">
        <v>94</v>
      </c>
      <c r="D89" s="19">
        <v>27</v>
      </c>
      <c r="E89" s="19" t="s">
        <v>380</v>
      </c>
      <c r="F89" s="19" t="s">
        <v>381</v>
      </c>
      <c r="G89" s="23" t="str">
        <f t="shared" si="13"/>
        <v>грунт</v>
      </c>
      <c r="H89" s="19">
        <v>4</v>
      </c>
      <c r="I89" s="19">
        <v>1</v>
      </c>
      <c r="J89" s="19">
        <v>0.8</v>
      </c>
      <c r="K89" s="19"/>
      <c r="L89" s="19"/>
      <c r="M89" s="10" t="str">
        <f t="shared" si="10"/>
        <v>Администрация Залесовского муниципального округа Алтайского края</v>
      </c>
      <c r="N89" s="11">
        <f t="shared" si="11"/>
        <v>1212200031120</v>
      </c>
      <c r="O89" s="10" t="str">
        <f t="shared" si="12"/>
        <v>659220, Алтайский край Залесовкий район с. Залесово, ул. Партизанская, 26</v>
      </c>
      <c r="P89" s="16"/>
      <c r="Q89" s="16"/>
      <c r="R89" s="16"/>
      <c r="S89" s="16"/>
      <c r="T89" s="7" t="s">
        <v>35</v>
      </c>
      <c r="U89" s="60" t="s">
        <v>95</v>
      </c>
      <c r="V89" s="32" t="s">
        <v>552</v>
      </c>
    </row>
    <row r="90" spans="1:22" ht="63.75" x14ac:dyDescent="0.25">
      <c r="A90" s="8">
        <f t="shared" si="7"/>
        <v>82</v>
      </c>
      <c r="B90" s="14" t="str">
        <f t="shared" si="8"/>
        <v>с.Залесово</v>
      </c>
      <c r="C90" s="30" t="s">
        <v>97</v>
      </c>
      <c r="D90" s="19">
        <v>40</v>
      </c>
      <c r="E90" s="19" t="s">
        <v>280</v>
      </c>
      <c r="F90" s="19" t="s">
        <v>382</v>
      </c>
      <c r="G90" s="23" t="str">
        <f t="shared" si="13"/>
        <v>грунт</v>
      </c>
      <c r="H90" s="19">
        <v>8</v>
      </c>
      <c r="I90" s="19">
        <v>2</v>
      </c>
      <c r="J90" s="19">
        <v>1.6</v>
      </c>
      <c r="K90" s="19"/>
      <c r="L90" s="16"/>
      <c r="M90" s="10" t="str">
        <f t="shared" si="10"/>
        <v>Администрация Залесовского муниципального округа Алтайского края</v>
      </c>
      <c r="N90" s="11">
        <f t="shared" si="11"/>
        <v>1212200031120</v>
      </c>
      <c r="O90" s="10" t="str">
        <f t="shared" si="12"/>
        <v>659220, Алтайский край Залесовкий район с. Залесово, ул. Партизанская, 26</v>
      </c>
      <c r="P90" s="16"/>
      <c r="Q90" s="16"/>
      <c r="R90" s="16"/>
      <c r="S90" s="16"/>
      <c r="T90" s="7" t="s">
        <v>35</v>
      </c>
      <c r="U90" s="60" t="s">
        <v>98</v>
      </c>
      <c r="V90" s="32" t="s">
        <v>552</v>
      </c>
    </row>
    <row r="91" spans="1:22" ht="63.75" x14ac:dyDescent="0.25">
      <c r="A91" s="8">
        <f t="shared" si="7"/>
        <v>83</v>
      </c>
      <c r="B91" s="14" t="str">
        <f t="shared" si="8"/>
        <v>с.Залесово</v>
      </c>
      <c r="C91" s="30" t="s">
        <v>97</v>
      </c>
      <c r="D91" s="19">
        <v>75</v>
      </c>
      <c r="E91" s="19" t="s">
        <v>383</v>
      </c>
      <c r="F91" s="19" t="s">
        <v>384</v>
      </c>
      <c r="G91" s="23" t="str">
        <f t="shared" si="13"/>
        <v>грунт</v>
      </c>
      <c r="H91" s="19">
        <v>4</v>
      </c>
      <c r="I91" s="19">
        <v>1</v>
      </c>
      <c r="J91" s="19">
        <v>0.8</v>
      </c>
      <c r="K91" s="19"/>
      <c r="L91" s="16"/>
      <c r="M91" s="10" t="str">
        <f t="shared" si="10"/>
        <v>Администрация Залесовского муниципального округа Алтайского края</v>
      </c>
      <c r="N91" s="11">
        <f t="shared" si="11"/>
        <v>1212200031120</v>
      </c>
      <c r="O91" s="10" t="str">
        <f t="shared" si="12"/>
        <v>659220, Алтайский край Залесовкий район с. Залесово, ул. Партизанская, 26</v>
      </c>
      <c r="P91" s="16"/>
      <c r="Q91" s="16"/>
      <c r="R91" s="16"/>
      <c r="S91" s="16"/>
      <c r="T91" s="7" t="s">
        <v>35</v>
      </c>
      <c r="U91" s="60" t="s">
        <v>98</v>
      </c>
      <c r="V91" s="32" t="s">
        <v>552</v>
      </c>
    </row>
    <row r="92" spans="1:22" ht="63.75" x14ac:dyDescent="0.25">
      <c r="A92" s="8">
        <f t="shared" si="7"/>
        <v>84</v>
      </c>
      <c r="B92" s="27" t="str">
        <f t="shared" si="8"/>
        <v>с.Залесово</v>
      </c>
      <c r="C92" s="30" t="s">
        <v>97</v>
      </c>
      <c r="D92" s="24">
        <v>103</v>
      </c>
      <c r="E92" s="24" t="s">
        <v>385</v>
      </c>
      <c r="F92" s="24" t="s">
        <v>386</v>
      </c>
      <c r="G92" s="23" t="str">
        <f t="shared" si="13"/>
        <v>грунт</v>
      </c>
      <c r="H92" s="19">
        <v>4</v>
      </c>
      <c r="I92" s="19">
        <v>1</v>
      </c>
      <c r="J92" s="19">
        <v>0.8</v>
      </c>
      <c r="K92" s="24"/>
      <c r="L92" s="22"/>
      <c r="M92" s="10" t="str">
        <f t="shared" si="10"/>
        <v>Администрация Залесовского муниципального округа Алтайского края</v>
      </c>
      <c r="N92" s="11">
        <f t="shared" si="11"/>
        <v>1212200031120</v>
      </c>
      <c r="O92" s="10" t="str">
        <f t="shared" si="12"/>
        <v>659220, Алтайский край Залесовкий район с. Залесово, ул. Партизанская, 26</v>
      </c>
      <c r="P92" s="22"/>
      <c r="Q92" s="22"/>
      <c r="R92" s="22"/>
      <c r="S92" s="22"/>
      <c r="T92" s="28" t="s">
        <v>35</v>
      </c>
      <c r="U92" s="60" t="s">
        <v>98</v>
      </c>
      <c r="V92" s="32" t="s">
        <v>552</v>
      </c>
    </row>
    <row r="93" spans="1:22" ht="63.75" x14ac:dyDescent="0.25">
      <c r="A93" s="8">
        <f t="shared" si="7"/>
        <v>85</v>
      </c>
      <c r="B93" s="27" t="str">
        <f t="shared" si="8"/>
        <v>с.Залесово</v>
      </c>
      <c r="C93" s="30" t="s">
        <v>387</v>
      </c>
      <c r="D93" s="19">
        <v>14</v>
      </c>
      <c r="E93" s="16" t="s">
        <v>388</v>
      </c>
      <c r="F93" s="16" t="s">
        <v>389</v>
      </c>
      <c r="G93" s="23" t="str">
        <f t="shared" si="13"/>
        <v>грунт</v>
      </c>
      <c r="H93" s="19">
        <v>4</v>
      </c>
      <c r="I93" s="19">
        <v>1</v>
      </c>
      <c r="J93" s="19">
        <v>0.8</v>
      </c>
      <c r="K93" s="16"/>
      <c r="L93" s="16"/>
      <c r="M93" s="10" t="str">
        <f t="shared" si="10"/>
        <v>Администрация Залесовского муниципального округа Алтайского края</v>
      </c>
      <c r="N93" s="11">
        <f t="shared" si="11"/>
        <v>1212200031120</v>
      </c>
      <c r="O93" s="10" t="str">
        <f t="shared" si="12"/>
        <v>659220, Алтайский край Залесовкий район с. Залесово, ул. Партизанская, 26</v>
      </c>
      <c r="P93" s="16"/>
      <c r="Q93" s="16"/>
      <c r="R93" s="16"/>
      <c r="S93" s="16"/>
      <c r="T93" s="28" t="s">
        <v>35</v>
      </c>
      <c r="U93" s="60" t="s">
        <v>99</v>
      </c>
      <c r="V93" s="32" t="s">
        <v>552</v>
      </c>
    </row>
    <row r="94" spans="1:22" ht="63.75" x14ac:dyDescent="0.25">
      <c r="A94" s="8">
        <f t="shared" si="7"/>
        <v>86</v>
      </c>
      <c r="B94" s="27" t="str">
        <f t="shared" si="8"/>
        <v>с.Залесово</v>
      </c>
      <c r="C94" s="30" t="s">
        <v>387</v>
      </c>
      <c r="D94" s="19">
        <v>26</v>
      </c>
      <c r="E94" s="16">
        <v>53.989972000000002</v>
      </c>
      <c r="F94" s="16">
        <v>84.759973000000002</v>
      </c>
      <c r="G94" s="23" t="str">
        <f t="shared" si="13"/>
        <v>грунт</v>
      </c>
      <c r="H94" s="19">
        <v>4</v>
      </c>
      <c r="I94" s="19">
        <v>1</v>
      </c>
      <c r="J94" s="19">
        <v>0.8</v>
      </c>
      <c r="K94" s="16"/>
      <c r="L94" s="16"/>
      <c r="M94" s="10" t="str">
        <f t="shared" si="10"/>
        <v>Администрация Залесовского муниципального округа Алтайского края</v>
      </c>
      <c r="N94" s="11">
        <f t="shared" si="11"/>
        <v>1212200031120</v>
      </c>
      <c r="O94" s="10" t="str">
        <f t="shared" si="12"/>
        <v>659220, Алтайский край Залесовкий район с. Залесово, ул. Партизанская, 26</v>
      </c>
      <c r="P94" s="16"/>
      <c r="Q94" s="16"/>
      <c r="R94" s="16"/>
      <c r="S94" s="16"/>
      <c r="T94" s="28" t="s">
        <v>35</v>
      </c>
      <c r="U94" s="60" t="s">
        <v>99</v>
      </c>
      <c r="V94" s="32" t="s">
        <v>606</v>
      </c>
    </row>
    <row r="95" spans="1:22" ht="63.75" x14ac:dyDescent="0.25">
      <c r="A95" s="8">
        <f t="shared" si="7"/>
        <v>87</v>
      </c>
      <c r="B95" s="27" t="str">
        <f t="shared" si="8"/>
        <v>с.Залесово</v>
      </c>
      <c r="C95" s="30" t="s">
        <v>387</v>
      </c>
      <c r="D95" s="19">
        <v>50</v>
      </c>
      <c r="E95" s="16" t="s">
        <v>390</v>
      </c>
      <c r="F95" s="16" t="s">
        <v>391</v>
      </c>
      <c r="G95" s="23" t="str">
        <f t="shared" si="13"/>
        <v>грунт</v>
      </c>
      <c r="H95" s="19">
        <v>4</v>
      </c>
      <c r="I95" s="19">
        <v>1</v>
      </c>
      <c r="J95" s="19">
        <v>0.8</v>
      </c>
      <c r="K95" s="16"/>
      <c r="L95" s="16"/>
      <c r="M95" s="10" t="str">
        <f t="shared" si="10"/>
        <v>Администрация Залесовского муниципального округа Алтайского края</v>
      </c>
      <c r="N95" s="11">
        <f t="shared" si="11"/>
        <v>1212200031120</v>
      </c>
      <c r="O95" s="10" t="str">
        <f t="shared" si="12"/>
        <v>659220, Алтайский край Залесовкий район с. Залесово, ул. Партизанская, 26</v>
      </c>
      <c r="P95" s="16"/>
      <c r="Q95" s="16"/>
      <c r="R95" s="16"/>
      <c r="S95" s="16"/>
      <c r="T95" s="28" t="s">
        <v>35</v>
      </c>
      <c r="U95" s="60" t="s">
        <v>99</v>
      </c>
      <c r="V95" s="32" t="s">
        <v>552</v>
      </c>
    </row>
    <row r="96" spans="1:22" ht="63.75" x14ac:dyDescent="0.25">
      <c r="A96" s="8">
        <f t="shared" si="7"/>
        <v>88</v>
      </c>
      <c r="B96" s="27" t="str">
        <f t="shared" si="8"/>
        <v>с.Залесово</v>
      </c>
      <c r="C96" s="16" t="s">
        <v>100</v>
      </c>
      <c r="D96" s="19" t="s">
        <v>102</v>
      </c>
      <c r="E96" s="19" t="s">
        <v>392</v>
      </c>
      <c r="F96" s="19" t="s">
        <v>393</v>
      </c>
      <c r="G96" s="23" t="str">
        <f t="shared" si="13"/>
        <v>грунт</v>
      </c>
      <c r="H96" s="19">
        <v>4</v>
      </c>
      <c r="I96" s="19">
        <v>1</v>
      </c>
      <c r="J96" s="19">
        <v>0.8</v>
      </c>
      <c r="K96" s="16"/>
      <c r="L96" s="16"/>
      <c r="M96" s="10" t="str">
        <f t="shared" si="10"/>
        <v>Администрация Залесовского муниципального округа Алтайского края</v>
      </c>
      <c r="N96" s="11">
        <f t="shared" si="11"/>
        <v>1212200031120</v>
      </c>
      <c r="O96" s="10" t="str">
        <f t="shared" si="12"/>
        <v>659220, Алтайский край Залесовкий район с. Залесово, ул. Партизанская, 26</v>
      </c>
      <c r="P96" s="16"/>
      <c r="Q96" s="16"/>
      <c r="R96" s="16"/>
      <c r="S96" s="16"/>
      <c r="T96" s="28" t="s">
        <v>35</v>
      </c>
      <c r="U96" s="60" t="s">
        <v>103</v>
      </c>
      <c r="V96" s="32" t="s">
        <v>552</v>
      </c>
    </row>
    <row r="97" spans="1:22" ht="63.75" x14ac:dyDescent="0.25">
      <c r="A97" s="8">
        <f t="shared" si="7"/>
        <v>89</v>
      </c>
      <c r="B97" s="27" t="str">
        <f t="shared" si="8"/>
        <v>с.Залесово</v>
      </c>
      <c r="C97" s="16" t="s">
        <v>100</v>
      </c>
      <c r="D97" s="19" t="s">
        <v>101</v>
      </c>
      <c r="E97" s="19" t="s">
        <v>394</v>
      </c>
      <c r="F97" s="19" t="s">
        <v>397</v>
      </c>
      <c r="G97" s="23" t="str">
        <f t="shared" si="13"/>
        <v>грунт</v>
      </c>
      <c r="H97" s="19">
        <v>4</v>
      </c>
      <c r="I97" s="19">
        <v>1</v>
      </c>
      <c r="J97" s="19">
        <v>0.8</v>
      </c>
      <c r="K97" s="16"/>
      <c r="L97" s="16"/>
      <c r="M97" s="10" t="str">
        <f t="shared" si="10"/>
        <v>Администрация Залесовского муниципального округа Алтайского края</v>
      </c>
      <c r="N97" s="11">
        <f t="shared" si="11"/>
        <v>1212200031120</v>
      </c>
      <c r="O97" s="10" t="str">
        <f t="shared" si="12"/>
        <v>659220, Алтайский край Залесовкий район с. Залесово, ул. Партизанская, 26</v>
      </c>
      <c r="P97" s="16"/>
      <c r="Q97" s="16"/>
      <c r="R97" s="16"/>
      <c r="S97" s="16"/>
      <c r="T97" s="28" t="s">
        <v>35</v>
      </c>
      <c r="U97" s="60" t="s">
        <v>103</v>
      </c>
      <c r="V97" s="32" t="s">
        <v>552</v>
      </c>
    </row>
    <row r="98" spans="1:22" ht="63.75" x14ac:dyDescent="0.25">
      <c r="A98" s="8">
        <f t="shared" si="7"/>
        <v>90</v>
      </c>
      <c r="B98" s="27" t="str">
        <f t="shared" si="8"/>
        <v>с.Залесово</v>
      </c>
      <c r="C98" s="16" t="s">
        <v>100</v>
      </c>
      <c r="D98" s="19">
        <v>33</v>
      </c>
      <c r="E98" s="19" t="s">
        <v>395</v>
      </c>
      <c r="F98" s="19" t="s">
        <v>396</v>
      </c>
      <c r="G98" s="23" t="str">
        <f t="shared" si="13"/>
        <v>грунт</v>
      </c>
      <c r="H98" s="19">
        <v>8</v>
      </c>
      <c r="I98" s="19">
        <v>2</v>
      </c>
      <c r="J98" s="19">
        <v>1.6</v>
      </c>
      <c r="K98" s="19"/>
      <c r="L98" s="19"/>
      <c r="M98" s="10" t="str">
        <f t="shared" si="10"/>
        <v>Администрация Залесовского муниципального округа Алтайского края</v>
      </c>
      <c r="N98" s="11">
        <f t="shared" si="11"/>
        <v>1212200031120</v>
      </c>
      <c r="O98" s="10" t="str">
        <f t="shared" si="12"/>
        <v>659220, Алтайский край Залесовкий район с. Залесово, ул. Партизанская, 26</v>
      </c>
      <c r="P98" s="16"/>
      <c r="Q98" s="16"/>
      <c r="R98" s="16"/>
      <c r="S98" s="16"/>
      <c r="T98" s="28" t="s">
        <v>35</v>
      </c>
      <c r="U98" s="60" t="s">
        <v>103</v>
      </c>
      <c r="V98" s="32" t="s">
        <v>552</v>
      </c>
    </row>
    <row r="99" spans="1:22" ht="63.75" x14ac:dyDescent="0.25">
      <c r="A99" s="8">
        <f t="shared" si="7"/>
        <v>91</v>
      </c>
      <c r="B99" s="27" t="str">
        <f t="shared" si="8"/>
        <v>с.Залесово</v>
      </c>
      <c r="C99" s="16" t="s">
        <v>100</v>
      </c>
      <c r="D99" s="19">
        <v>54</v>
      </c>
      <c r="E99" s="19" t="s">
        <v>398</v>
      </c>
      <c r="F99" s="19" t="s">
        <v>399</v>
      </c>
      <c r="G99" s="23" t="str">
        <f t="shared" si="13"/>
        <v>грунт</v>
      </c>
      <c r="H99" s="19">
        <v>4</v>
      </c>
      <c r="I99" s="19">
        <v>1</v>
      </c>
      <c r="J99" s="19">
        <v>0.8</v>
      </c>
      <c r="K99" s="19"/>
      <c r="L99" s="19"/>
      <c r="M99" s="10" t="str">
        <f t="shared" si="10"/>
        <v>Администрация Залесовского муниципального округа Алтайского края</v>
      </c>
      <c r="N99" s="11">
        <f t="shared" si="11"/>
        <v>1212200031120</v>
      </c>
      <c r="O99" s="10" t="str">
        <f t="shared" si="12"/>
        <v>659220, Алтайский край Залесовкий район с. Залесово, ул. Партизанская, 26</v>
      </c>
      <c r="P99" s="16"/>
      <c r="Q99" s="16"/>
      <c r="R99" s="16"/>
      <c r="S99" s="16"/>
      <c r="T99" s="28" t="s">
        <v>35</v>
      </c>
      <c r="U99" s="60" t="s">
        <v>103</v>
      </c>
      <c r="V99" s="32" t="s">
        <v>552</v>
      </c>
    </row>
    <row r="100" spans="1:22" ht="63.75" x14ac:dyDescent="0.25">
      <c r="A100" s="8">
        <f t="shared" si="7"/>
        <v>92</v>
      </c>
      <c r="B100" s="27" t="str">
        <f t="shared" si="8"/>
        <v>с.Залесово</v>
      </c>
      <c r="C100" s="16" t="s">
        <v>100</v>
      </c>
      <c r="D100" s="19">
        <v>61</v>
      </c>
      <c r="E100" s="19" t="s">
        <v>400</v>
      </c>
      <c r="F100" s="19" t="s">
        <v>401</v>
      </c>
      <c r="G100" s="23" t="str">
        <f t="shared" si="13"/>
        <v>грунт</v>
      </c>
      <c r="H100" s="19">
        <v>4</v>
      </c>
      <c r="I100" s="19">
        <v>1</v>
      </c>
      <c r="J100" s="19">
        <v>0.8</v>
      </c>
      <c r="K100" s="19"/>
      <c r="L100" s="19"/>
      <c r="M100" s="10" t="str">
        <f t="shared" si="10"/>
        <v>Администрация Залесовского муниципального округа Алтайского края</v>
      </c>
      <c r="N100" s="11">
        <f t="shared" si="11"/>
        <v>1212200031120</v>
      </c>
      <c r="O100" s="10" t="str">
        <f t="shared" si="12"/>
        <v>659220, Алтайский край Залесовкий район с. Залесово, ул. Партизанская, 26</v>
      </c>
      <c r="P100" s="16"/>
      <c r="Q100" s="16"/>
      <c r="R100" s="16"/>
      <c r="S100" s="16"/>
      <c r="T100" s="28" t="s">
        <v>35</v>
      </c>
      <c r="U100" s="60" t="s">
        <v>103</v>
      </c>
      <c r="V100" s="32" t="s">
        <v>552</v>
      </c>
    </row>
    <row r="101" spans="1:22" ht="63.75" x14ac:dyDescent="0.25">
      <c r="A101" s="8">
        <f t="shared" si="7"/>
        <v>93</v>
      </c>
      <c r="B101" s="27" t="str">
        <f t="shared" si="8"/>
        <v>с.Залесово</v>
      </c>
      <c r="C101" s="16" t="s">
        <v>100</v>
      </c>
      <c r="D101" s="19">
        <v>75</v>
      </c>
      <c r="E101" s="19" t="s">
        <v>400</v>
      </c>
      <c r="F101" s="19" t="s">
        <v>401</v>
      </c>
      <c r="G101" s="23" t="str">
        <f t="shared" si="13"/>
        <v>грунт</v>
      </c>
      <c r="H101" s="19">
        <v>4</v>
      </c>
      <c r="I101" s="19">
        <v>1</v>
      </c>
      <c r="J101" s="19">
        <v>0.8</v>
      </c>
      <c r="K101" s="19"/>
      <c r="L101" s="19"/>
      <c r="M101" s="10" t="str">
        <f t="shared" si="10"/>
        <v>Администрация Залесовского муниципального округа Алтайского края</v>
      </c>
      <c r="N101" s="11">
        <f t="shared" si="11"/>
        <v>1212200031120</v>
      </c>
      <c r="O101" s="10" t="str">
        <f t="shared" si="12"/>
        <v>659220, Алтайский край Залесовкий район с. Залесово, ул. Партизанская, 26</v>
      </c>
      <c r="P101" s="16"/>
      <c r="Q101" s="16"/>
      <c r="R101" s="16"/>
      <c r="S101" s="16"/>
      <c r="T101" s="28" t="s">
        <v>35</v>
      </c>
      <c r="U101" s="60" t="s">
        <v>103</v>
      </c>
      <c r="V101" s="32" t="s">
        <v>552</v>
      </c>
    </row>
    <row r="102" spans="1:22" ht="63.75" x14ac:dyDescent="0.25">
      <c r="A102" s="8">
        <f t="shared" si="7"/>
        <v>94</v>
      </c>
      <c r="B102" s="27" t="str">
        <f t="shared" si="8"/>
        <v>с.Залесово</v>
      </c>
      <c r="C102" s="16" t="s">
        <v>104</v>
      </c>
      <c r="D102" s="19">
        <v>8</v>
      </c>
      <c r="E102" s="19" t="s">
        <v>402</v>
      </c>
      <c r="F102" s="19" t="s">
        <v>403</v>
      </c>
      <c r="G102" s="23" t="str">
        <f t="shared" si="13"/>
        <v>грунт</v>
      </c>
      <c r="H102" s="19">
        <v>4</v>
      </c>
      <c r="I102" s="19">
        <v>1</v>
      </c>
      <c r="J102" s="19">
        <v>0.8</v>
      </c>
      <c r="K102" s="19"/>
      <c r="L102" s="19"/>
      <c r="M102" s="10" t="str">
        <f t="shared" si="10"/>
        <v>Администрация Залесовского муниципального округа Алтайского края</v>
      </c>
      <c r="N102" s="11">
        <f t="shared" si="11"/>
        <v>1212200031120</v>
      </c>
      <c r="O102" s="10" t="str">
        <f t="shared" si="12"/>
        <v>659220, Алтайский край Залесовкий район с. Залесово, ул. Партизанская, 26</v>
      </c>
      <c r="P102" s="16"/>
      <c r="Q102" s="16"/>
      <c r="R102" s="16"/>
      <c r="S102" s="16"/>
      <c r="T102" s="28" t="s">
        <v>35</v>
      </c>
      <c r="U102" s="60" t="s">
        <v>105</v>
      </c>
      <c r="V102" s="32" t="s">
        <v>552</v>
      </c>
    </row>
    <row r="103" spans="1:22" ht="63.75" x14ac:dyDescent="0.25">
      <c r="A103" s="8">
        <f t="shared" si="7"/>
        <v>95</v>
      </c>
      <c r="B103" s="27" t="str">
        <f t="shared" si="8"/>
        <v>с.Залесово</v>
      </c>
      <c r="C103" s="16" t="s">
        <v>104</v>
      </c>
      <c r="D103" s="19">
        <v>29</v>
      </c>
      <c r="E103" s="19" t="s">
        <v>404</v>
      </c>
      <c r="F103" s="19" t="s">
        <v>405</v>
      </c>
      <c r="G103" s="23" t="str">
        <f t="shared" si="13"/>
        <v>грунт</v>
      </c>
      <c r="H103" s="19">
        <v>4</v>
      </c>
      <c r="I103" s="19">
        <v>1</v>
      </c>
      <c r="J103" s="19">
        <v>0.8</v>
      </c>
      <c r="K103" s="19"/>
      <c r="L103" s="19"/>
      <c r="M103" s="10" t="str">
        <f t="shared" si="10"/>
        <v>Администрация Залесовского муниципального округа Алтайского края</v>
      </c>
      <c r="N103" s="11">
        <f t="shared" si="11"/>
        <v>1212200031120</v>
      </c>
      <c r="O103" s="10" t="str">
        <f t="shared" si="12"/>
        <v>659220, Алтайский край Залесовкий район с. Залесово, ул. Партизанская, 26</v>
      </c>
      <c r="P103" s="16"/>
      <c r="Q103" s="16"/>
      <c r="R103" s="16"/>
      <c r="S103" s="16"/>
      <c r="T103" s="28" t="s">
        <v>35</v>
      </c>
      <c r="U103" s="60" t="s">
        <v>105</v>
      </c>
      <c r="V103" s="32" t="s">
        <v>552</v>
      </c>
    </row>
    <row r="104" spans="1:22" ht="63.75" x14ac:dyDescent="0.25">
      <c r="A104" s="8">
        <f t="shared" si="7"/>
        <v>96</v>
      </c>
      <c r="B104" s="27" t="str">
        <f t="shared" si="8"/>
        <v>с.Залесово</v>
      </c>
      <c r="C104" s="16" t="s">
        <v>106</v>
      </c>
      <c r="D104" s="19">
        <v>16</v>
      </c>
      <c r="E104" s="19" t="s">
        <v>406</v>
      </c>
      <c r="F104" s="19" t="s">
        <v>407</v>
      </c>
      <c r="G104" s="23" t="str">
        <f t="shared" si="13"/>
        <v>грунт</v>
      </c>
      <c r="H104" s="19">
        <v>4</v>
      </c>
      <c r="I104" s="19">
        <v>1</v>
      </c>
      <c r="J104" s="19">
        <v>0.8</v>
      </c>
      <c r="K104" s="19"/>
      <c r="L104" s="19"/>
      <c r="M104" s="10" t="str">
        <f t="shared" si="10"/>
        <v>Администрация Залесовского муниципального округа Алтайского края</v>
      </c>
      <c r="N104" s="11">
        <f t="shared" si="11"/>
        <v>1212200031120</v>
      </c>
      <c r="O104" s="10" t="str">
        <f t="shared" si="12"/>
        <v>659220, Алтайский край Залесовкий район с. Залесово, ул. Партизанская, 26</v>
      </c>
      <c r="P104" s="16"/>
      <c r="Q104" s="16"/>
      <c r="R104" s="16"/>
      <c r="S104" s="16"/>
      <c r="T104" s="28" t="s">
        <v>35</v>
      </c>
      <c r="U104" s="60" t="s">
        <v>107</v>
      </c>
      <c r="V104" s="32" t="s">
        <v>552</v>
      </c>
    </row>
    <row r="105" spans="1:22" ht="63.75" x14ac:dyDescent="0.25">
      <c r="A105" s="8">
        <f t="shared" si="7"/>
        <v>97</v>
      </c>
      <c r="B105" s="27" t="str">
        <f t="shared" si="8"/>
        <v>с.Залесово</v>
      </c>
      <c r="C105" s="16" t="s">
        <v>108</v>
      </c>
      <c r="D105" s="19">
        <v>9</v>
      </c>
      <c r="E105" s="19" t="s">
        <v>358</v>
      </c>
      <c r="F105" s="19" t="s">
        <v>359</v>
      </c>
      <c r="G105" s="23" t="str">
        <f t="shared" si="13"/>
        <v>грунт</v>
      </c>
      <c r="H105" s="19">
        <v>12</v>
      </c>
      <c r="I105" s="19">
        <v>3</v>
      </c>
      <c r="J105" s="19">
        <v>2.4</v>
      </c>
      <c r="K105" s="19"/>
      <c r="L105" s="19"/>
      <c r="M105" s="10" t="str">
        <f t="shared" si="10"/>
        <v>Администрация Залесовского муниципального округа Алтайского края</v>
      </c>
      <c r="N105" s="11">
        <f t="shared" si="11"/>
        <v>1212200031120</v>
      </c>
      <c r="O105" s="10" t="str">
        <f t="shared" si="12"/>
        <v>659220, Алтайский край Залесовкий район с. Залесово, ул. Партизанская, 26</v>
      </c>
      <c r="P105" s="16"/>
      <c r="Q105" s="16"/>
      <c r="R105" s="16"/>
      <c r="S105" s="16"/>
      <c r="T105" s="28" t="s">
        <v>35</v>
      </c>
      <c r="U105" s="60" t="s">
        <v>89</v>
      </c>
      <c r="V105" s="32" t="s">
        <v>552</v>
      </c>
    </row>
    <row r="106" spans="1:22" ht="63.75" x14ac:dyDescent="0.25">
      <c r="A106" s="8">
        <f t="shared" si="7"/>
        <v>98</v>
      </c>
      <c r="B106" s="27" t="str">
        <f t="shared" si="8"/>
        <v>с.Залесово</v>
      </c>
      <c r="C106" s="16" t="s">
        <v>108</v>
      </c>
      <c r="D106" s="19" t="s">
        <v>109</v>
      </c>
      <c r="E106" s="19" t="s">
        <v>408</v>
      </c>
      <c r="F106" s="19" t="s">
        <v>363</v>
      </c>
      <c r="G106" s="23" t="str">
        <f t="shared" si="13"/>
        <v>грунт</v>
      </c>
      <c r="H106" s="19">
        <v>4</v>
      </c>
      <c r="I106" s="19">
        <v>1</v>
      </c>
      <c r="J106" s="19">
        <v>0.8</v>
      </c>
      <c r="K106" s="19"/>
      <c r="L106" s="19"/>
      <c r="M106" s="10" t="str">
        <f t="shared" si="10"/>
        <v>Администрация Залесовского муниципального округа Алтайского края</v>
      </c>
      <c r="N106" s="11">
        <f t="shared" si="11"/>
        <v>1212200031120</v>
      </c>
      <c r="O106" s="10" t="str">
        <f t="shared" si="12"/>
        <v>659220, Алтайский край Залесовкий район с. Залесово, ул. Партизанская, 26</v>
      </c>
      <c r="P106" s="16"/>
      <c r="Q106" s="16"/>
      <c r="R106" s="16"/>
      <c r="S106" s="16"/>
      <c r="T106" s="28" t="s">
        <v>35</v>
      </c>
      <c r="U106" s="60" t="s">
        <v>89</v>
      </c>
      <c r="V106" s="32" t="s">
        <v>552</v>
      </c>
    </row>
    <row r="107" spans="1:22" ht="63.75" x14ac:dyDescent="0.25">
      <c r="A107" s="8">
        <f t="shared" si="7"/>
        <v>99</v>
      </c>
      <c r="B107" s="27" t="str">
        <f t="shared" si="8"/>
        <v>с.Залесово</v>
      </c>
      <c r="C107" s="16" t="s">
        <v>110</v>
      </c>
      <c r="D107" s="19">
        <v>24</v>
      </c>
      <c r="E107" s="19" t="s">
        <v>409</v>
      </c>
      <c r="F107" s="19" t="s">
        <v>410</v>
      </c>
      <c r="G107" s="23" t="str">
        <f t="shared" si="13"/>
        <v>грунт</v>
      </c>
      <c r="H107" s="19">
        <v>8</v>
      </c>
      <c r="I107" s="19">
        <v>2</v>
      </c>
      <c r="J107" s="19">
        <v>1.6</v>
      </c>
      <c r="K107" s="19"/>
      <c r="L107" s="19"/>
      <c r="M107" s="10" t="str">
        <f t="shared" si="10"/>
        <v>Администрация Залесовского муниципального округа Алтайского края</v>
      </c>
      <c r="N107" s="11">
        <f t="shared" si="11"/>
        <v>1212200031120</v>
      </c>
      <c r="O107" s="10" t="str">
        <f t="shared" si="12"/>
        <v>659220, Алтайский край Залесовкий район с. Залесово, ул. Партизанская, 26</v>
      </c>
      <c r="P107" s="16"/>
      <c r="Q107" s="16"/>
      <c r="R107" s="16"/>
      <c r="S107" s="16"/>
      <c r="T107" s="28" t="s">
        <v>35</v>
      </c>
      <c r="U107" s="60" t="s">
        <v>111</v>
      </c>
      <c r="V107" s="32" t="s">
        <v>552</v>
      </c>
    </row>
    <row r="108" spans="1:22" ht="63.75" x14ac:dyDescent="0.25">
      <c r="A108" s="8">
        <f t="shared" si="7"/>
        <v>100</v>
      </c>
      <c r="B108" s="27" t="str">
        <f t="shared" si="8"/>
        <v>с.Залесово</v>
      </c>
      <c r="C108" s="16" t="s">
        <v>112</v>
      </c>
      <c r="D108" s="19">
        <v>1</v>
      </c>
      <c r="E108" s="19" t="s">
        <v>411</v>
      </c>
      <c r="F108" s="19" t="s">
        <v>412</v>
      </c>
      <c r="G108" s="23" t="str">
        <f t="shared" si="13"/>
        <v>грунт</v>
      </c>
      <c r="H108" s="19">
        <v>4</v>
      </c>
      <c r="I108" s="19">
        <v>1</v>
      </c>
      <c r="J108" s="19">
        <v>0.8</v>
      </c>
      <c r="K108" s="19"/>
      <c r="L108" s="19"/>
      <c r="M108" s="10" t="str">
        <f t="shared" si="10"/>
        <v>Администрация Залесовского муниципального округа Алтайского края</v>
      </c>
      <c r="N108" s="11">
        <f t="shared" si="11"/>
        <v>1212200031120</v>
      </c>
      <c r="O108" s="10" t="str">
        <f t="shared" si="12"/>
        <v>659220, Алтайский край Залесовкий район с. Залесово, ул. Партизанская, 26</v>
      </c>
      <c r="P108" s="16"/>
      <c r="Q108" s="16"/>
      <c r="R108" s="16"/>
      <c r="S108" s="16"/>
      <c r="T108" s="28" t="s">
        <v>35</v>
      </c>
      <c r="U108" s="60" t="s">
        <v>113</v>
      </c>
      <c r="V108" s="32" t="s">
        <v>552</v>
      </c>
    </row>
    <row r="109" spans="1:22" ht="63.75" x14ac:dyDescent="0.25">
      <c r="A109" s="8">
        <f t="shared" si="7"/>
        <v>101</v>
      </c>
      <c r="B109" s="27" t="str">
        <f t="shared" si="8"/>
        <v>с.Залесово</v>
      </c>
      <c r="C109" s="22" t="s">
        <v>112</v>
      </c>
      <c r="D109" s="24">
        <v>5</v>
      </c>
      <c r="E109" s="24" t="s">
        <v>411</v>
      </c>
      <c r="F109" s="24" t="s">
        <v>412</v>
      </c>
      <c r="G109" s="23" t="str">
        <f t="shared" si="13"/>
        <v>грунт</v>
      </c>
      <c r="H109" s="24">
        <v>8</v>
      </c>
      <c r="I109" s="24">
        <v>2</v>
      </c>
      <c r="J109" s="24">
        <v>1.6</v>
      </c>
      <c r="K109" s="24"/>
      <c r="L109" s="24"/>
      <c r="M109" s="10" t="str">
        <f t="shared" si="10"/>
        <v>Администрация Залесовского муниципального округа Алтайского края</v>
      </c>
      <c r="N109" s="11">
        <f t="shared" si="11"/>
        <v>1212200031120</v>
      </c>
      <c r="O109" s="10" t="str">
        <f t="shared" si="12"/>
        <v>659220, Алтайский край Залесовкий район с. Залесово, ул. Партизанская, 26</v>
      </c>
      <c r="P109" s="22"/>
      <c r="Q109" s="22"/>
      <c r="R109" s="22"/>
      <c r="S109" s="22"/>
      <c r="T109" s="28" t="s">
        <v>35</v>
      </c>
      <c r="U109" s="62" t="s">
        <v>113</v>
      </c>
      <c r="V109" s="32" t="s">
        <v>552</v>
      </c>
    </row>
    <row r="110" spans="1:22" ht="63.75" x14ac:dyDescent="0.25">
      <c r="A110" s="8">
        <f t="shared" si="7"/>
        <v>102</v>
      </c>
      <c r="B110" s="27" t="str">
        <f t="shared" si="8"/>
        <v>с.Залесово</v>
      </c>
      <c r="C110" s="30" t="s">
        <v>114</v>
      </c>
      <c r="D110" s="19">
        <v>8</v>
      </c>
      <c r="E110" s="19" t="s">
        <v>413</v>
      </c>
      <c r="F110" s="19" t="s">
        <v>414</v>
      </c>
      <c r="G110" s="23" t="str">
        <f t="shared" si="13"/>
        <v>грунт</v>
      </c>
      <c r="H110" s="19">
        <v>4</v>
      </c>
      <c r="I110" s="19">
        <v>1</v>
      </c>
      <c r="J110" s="19">
        <v>0.8</v>
      </c>
      <c r="K110" s="19"/>
      <c r="L110" s="19"/>
      <c r="M110" s="10" t="str">
        <f t="shared" si="10"/>
        <v>Администрация Залесовского муниципального округа Алтайского края</v>
      </c>
      <c r="N110" s="11">
        <f t="shared" si="11"/>
        <v>1212200031120</v>
      </c>
      <c r="O110" s="10" t="str">
        <f t="shared" si="12"/>
        <v>659220, Алтайский край Залесовкий район с. Залесово, ул. Партизанская, 26</v>
      </c>
      <c r="P110" s="19"/>
      <c r="Q110" s="19"/>
      <c r="R110" s="19"/>
      <c r="S110" s="19"/>
      <c r="T110" s="29" t="s">
        <v>35</v>
      </c>
      <c r="U110" s="63" t="s">
        <v>115</v>
      </c>
      <c r="V110" s="32" t="s">
        <v>552</v>
      </c>
    </row>
    <row r="111" spans="1:22" ht="63.75" x14ac:dyDescent="0.25">
      <c r="A111" s="8">
        <f t="shared" si="7"/>
        <v>103</v>
      </c>
      <c r="B111" s="27" t="str">
        <f t="shared" si="8"/>
        <v>с.Залесово</v>
      </c>
      <c r="C111" s="30" t="s">
        <v>114</v>
      </c>
      <c r="D111" s="19">
        <v>18</v>
      </c>
      <c r="E111" s="19" t="s">
        <v>415</v>
      </c>
      <c r="F111" s="19" t="s">
        <v>416</v>
      </c>
      <c r="G111" s="23" t="str">
        <f t="shared" si="13"/>
        <v>грунт</v>
      </c>
      <c r="H111" s="19">
        <v>4</v>
      </c>
      <c r="I111" s="19">
        <v>1</v>
      </c>
      <c r="J111" s="19">
        <v>0.8</v>
      </c>
      <c r="K111" s="19"/>
      <c r="L111" s="19"/>
      <c r="M111" s="10" t="str">
        <f t="shared" si="10"/>
        <v>Администрация Залесовского муниципального округа Алтайского края</v>
      </c>
      <c r="N111" s="11">
        <f t="shared" si="11"/>
        <v>1212200031120</v>
      </c>
      <c r="O111" s="10" t="str">
        <f t="shared" si="12"/>
        <v>659220, Алтайский край Залесовкий район с. Залесово, ул. Партизанская, 26</v>
      </c>
      <c r="P111" s="19"/>
      <c r="Q111" s="19"/>
      <c r="R111" s="19"/>
      <c r="S111" s="19"/>
      <c r="T111" s="29" t="s">
        <v>35</v>
      </c>
      <c r="U111" s="63" t="s">
        <v>115</v>
      </c>
      <c r="V111" s="32" t="s">
        <v>552</v>
      </c>
    </row>
    <row r="112" spans="1:22" ht="63.75" x14ac:dyDescent="0.25">
      <c r="A112" s="8">
        <f t="shared" si="7"/>
        <v>104</v>
      </c>
      <c r="B112" s="27" t="str">
        <f t="shared" si="8"/>
        <v>с.Залесово</v>
      </c>
      <c r="C112" s="30" t="s">
        <v>116</v>
      </c>
      <c r="D112" s="19">
        <v>6</v>
      </c>
      <c r="E112" s="19" t="s">
        <v>417</v>
      </c>
      <c r="F112" s="19" t="s">
        <v>418</v>
      </c>
      <c r="G112" s="23" t="str">
        <f t="shared" si="13"/>
        <v>грунт</v>
      </c>
      <c r="H112" s="19">
        <v>4</v>
      </c>
      <c r="I112" s="19">
        <v>1</v>
      </c>
      <c r="J112" s="19">
        <v>0.8</v>
      </c>
      <c r="K112" s="19"/>
      <c r="L112" s="19"/>
      <c r="M112" s="10" t="str">
        <f t="shared" si="10"/>
        <v>Администрация Залесовского муниципального округа Алтайского края</v>
      </c>
      <c r="N112" s="11">
        <f t="shared" si="11"/>
        <v>1212200031120</v>
      </c>
      <c r="O112" s="10" t="str">
        <f t="shared" si="12"/>
        <v>659220, Алтайский край Залесовкий район с. Залесово, ул. Партизанская, 26</v>
      </c>
      <c r="P112" s="19"/>
      <c r="Q112" s="19"/>
      <c r="R112" s="19"/>
      <c r="S112" s="19"/>
      <c r="T112" s="29" t="s">
        <v>35</v>
      </c>
      <c r="U112" s="63" t="s">
        <v>117</v>
      </c>
      <c r="V112" s="32" t="s">
        <v>552</v>
      </c>
    </row>
    <row r="113" spans="1:22" ht="63.75" x14ac:dyDescent="0.25">
      <c r="A113" s="8">
        <f t="shared" si="7"/>
        <v>105</v>
      </c>
      <c r="B113" s="27" t="str">
        <f t="shared" si="8"/>
        <v>с.Залесово</v>
      </c>
      <c r="C113" s="30" t="s">
        <v>118</v>
      </c>
      <c r="D113" s="19">
        <v>2</v>
      </c>
      <c r="E113" s="19" t="s">
        <v>419</v>
      </c>
      <c r="F113" s="19" t="s">
        <v>420</v>
      </c>
      <c r="G113" s="23" t="str">
        <f t="shared" si="13"/>
        <v>грунт</v>
      </c>
      <c r="H113" s="19">
        <v>4</v>
      </c>
      <c r="I113" s="19">
        <v>1</v>
      </c>
      <c r="J113" s="19">
        <v>0.8</v>
      </c>
      <c r="K113" s="19"/>
      <c r="L113" s="19"/>
      <c r="M113" s="10" t="str">
        <f t="shared" si="10"/>
        <v>Администрация Залесовского муниципального округа Алтайского края</v>
      </c>
      <c r="N113" s="11">
        <f t="shared" si="11"/>
        <v>1212200031120</v>
      </c>
      <c r="O113" s="10" t="str">
        <f t="shared" si="12"/>
        <v>659220, Алтайский край Залесовкий район с. Залесово, ул. Партизанская, 26</v>
      </c>
      <c r="P113" s="19"/>
      <c r="Q113" s="19"/>
      <c r="R113" s="19"/>
      <c r="S113" s="19"/>
      <c r="T113" s="29" t="s">
        <v>35</v>
      </c>
      <c r="U113" s="63" t="s">
        <v>120</v>
      </c>
      <c r="V113" s="32" t="s">
        <v>552</v>
      </c>
    </row>
    <row r="114" spans="1:22" ht="63.75" x14ac:dyDescent="0.25">
      <c r="A114" s="8">
        <f t="shared" si="7"/>
        <v>106</v>
      </c>
      <c r="B114" s="27" t="str">
        <f t="shared" si="8"/>
        <v>с.Залесово</v>
      </c>
      <c r="C114" s="30" t="s">
        <v>118</v>
      </c>
      <c r="D114" s="19" t="s">
        <v>119</v>
      </c>
      <c r="E114" s="19" t="s">
        <v>419</v>
      </c>
      <c r="F114" s="19" t="s">
        <v>420</v>
      </c>
      <c r="G114" s="23" t="str">
        <f t="shared" si="13"/>
        <v>грунт</v>
      </c>
      <c r="H114" s="19">
        <v>4</v>
      </c>
      <c r="I114" s="19">
        <v>1</v>
      </c>
      <c r="J114" s="19">
        <v>0.8</v>
      </c>
      <c r="K114" s="19"/>
      <c r="L114" s="19"/>
      <c r="M114" s="10" t="str">
        <f t="shared" si="10"/>
        <v>Администрация Залесовского муниципального округа Алтайского края</v>
      </c>
      <c r="N114" s="11">
        <f t="shared" si="11"/>
        <v>1212200031120</v>
      </c>
      <c r="O114" s="10" t="str">
        <f t="shared" si="12"/>
        <v>659220, Алтайский край Залесовкий район с. Залесово, ул. Партизанская, 26</v>
      </c>
      <c r="P114" s="19"/>
      <c r="Q114" s="19"/>
      <c r="R114" s="19"/>
      <c r="S114" s="19"/>
      <c r="T114" s="29" t="s">
        <v>35</v>
      </c>
      <c r="U114" s="63" t="s">
        <v>120</v>
      </c>
      <c r="V114" s="32" t="s">
        <v>552</v>
      </c>
    </row>
    <row r="115" spans="1:22" ht="63.75" x14ac:dyDescent="0.25">
      <c r="A115" s="8">
        <f t="shared" si="7"/>
        <v>107</v>
      </c>
      <c r="B115" s="27" t="str">
        <f t="shared" si="8"/>
        <v>с.Залесово</v>
      </c>
      <c r="C115" s="30" t="s">
        <v>118</v>
      </c>
      <c r="D115" s="19">
        <v>10</v>
      </c>
      <c r="E115" s="16" t="s">
        <v>421</v>
      </c>
      <c r="F115" s="16" t="s">
        <v>422</v>
      </c>
      <c r="G115" s="23" t="str">
        <f t="shared" si="13"/>
        <v>грунт</v>
      </c>
      <c r="H115" s="19">
        <v>4</v>
      </c>
      <c r="I115" s="19">
        <v>1</v>
      </c>
      <c r="J115" s="19">
        <v>0.8</v>
      </c>
      <c r="K115" s="16"/>
      <c r="L115" s="16"/>
      <c r="M115" s="10" t="str">
        <f t="shared" si="10"/>
        <v>Администрация Залесовского муниципального округа Алтайского края</v>
      </c>
      <c r="N115" s="11">
        <f t="shared" si="11"/>
        <v>1212200031120</v>
      </c>
      <c r="O115" s="10" t="str">
        <f t="shared" si="12"/>
        <v>659220, Алтайский край Залесовкий район с. Залесово, ул. Партизанская, 26</v>
      </c>
      <c r="P115" s="16"/>
      <c r="Q115" s="16"/>
      <c r="R115" s="16"/>
      <c r="S115" s="16"/>
      <c r="T115" s="28" t="s">
        <v>35</v>
      </c>
      <c r="U115" s="63" t="s">
        <v>120</v>
      </c>
      <c r="V115" s="32" t="s">
        <v>552</v>
      </c>
    </row>
    <row r="116" spans="1:22" ht="63.75" x14ac:dyDescent="0.25">
      <c r="A116" s="8">
        <f t="shared" si="7"/>
        <v>108</v>
      </c>
      <c r="B116" s="27" t="str">
        <f t="shared" si="8"/>
        <v>с.Залесово</v>
      </c>
      <c r="C116" s="31" t="s">
        <v>121</v>
      </c>
      <c r="D116" s="19">
        <v>2</v>
      </c>
      <c r="E116" s="19" t="s">
        <v>423</v>
      </c>
      <c r="F116" s="19" t="s">
        <v>424</v>
      </c>
      <c r="G116" s="23" t="str">
        <f t="shared" si="13"/>
        <v>грунт</v>
      </c>
      <c r="H116" s="19">
        <v>4</v>
      </c>
      <c r="I116" s="19">
        <v>1</v>
      </c>
      <c r="J116" s="19">
        <v>0.8</v>
      </c>
      <c r="K116" s="19"/>
      <c r="L116" s="16"/>
      <c r="M116" s="10" t="str">
        <f t="shared" si="10"/>
        <v>Администрация Залесовского муниципального округа Алтайского края</v>
      </c>
      <c r="N116" s="11">
        <f t="shared" si="11"/>
        <v>1212200031120</v>
      </c>
      <c r="O116" s="10" t="str">
        <f t="shared" si="12"/>
        <v>659220, Алтайский край Залесовкий район с. Залесово, ул. Партизанская, 26</v>
      </c>
      <c r="P116" s="16"/>
      <c r="Q116" s="16"/>
      <c r="R116" s="16"/>
      <c r="S116" s="16"/>
      <c r="T116" s="28" t="s">
        <v>35</v>
      </c>
      <c r="U116" s="63" t="s">
        <v>122</v>
      </c>
      <c r="V116" s="32" t="s">
        <v>552</v>
      </c>
    </row>
    <row r="117" spans="1:22" ht="63.75" x14ac:dyDescent="0.25">
      <c r="A117" s="8">
        <f t="shared" si="7"/>
        <v>109</v>
      </c>
      <c r="B117" s="27" t="str">
        <f t="shared" si="8"/>
        <v>с.Залесово</v>
      </c>
      <c r="C117" s="31" t="s">
        <v>121</v>
      </c>
      <c r="D117" s="19">
        <v>7</v>
      </c>
      <c r="E117" s="19" t="s">
        <v>425</v>
      </c>
      <c r="F117" s="19" t="s">
        <v>426</v>
      </c>
      <c r="G117" s="23" t="str">
        <f t="shared" si="13"/>
        <v>грунт</v>
      </c>
      <c r="H117" s="19">
        <v>4</v>
      </c>
      <c r="I117" s="19">
        <v>1</v>
      </c>
      <c r="J117" s="19">
        <v>0.8</v>
      </c>
      <c r="K117" s="19"/>
      <c r="L117" s="16"/>
      <c r="M117" s="10" t="str">
        <f t="shared" si="10"/>
        <v>Администрация Залесовского муниципального округа Алтайского края</v>
      </c>
      <c r="N117" s="11">
        <f t="shared" si="11"/>
        <v>1212200031120</v>
      </c>
      <c r="O117" s="10" t="str">
        <f t="shared" si="12"/>
        <v>659220, Алтайский край Залесовкий район с. Залесово, ул. Партизанская, 26</v>
      </c>
      <c r="P117" s="16"/>
      <c r="Q117" s="16"/>
      <c r="R117" s="16"/>
      <c r="S117" s="16"/>
      <c r="T117" s="28" t="s">
        <v>35</v>
      </c>
      <c r="U117" s="63" t="s">
        <v>122</v>
      </c>
      <c r="V117" s="32" t="s">
        <v>552</v>
      </c>
    </row>
    <row r="118" spans="1:22" ht="63.75" x14ac:dyDescent="0.25">
      <c r="A118" s="8">
        <f t="shared" si="7"/>
        <v>110</v>
      </c>
      <c r="B118" s="27" t="str">
        <f t="shared" si="8"/>
        <v>с.Залесово</v>
      </c>
      <c r="C118" s="31" t="s">
        <v>121</v>
      </c>
      <c r="D118" s="19">
        <v>10</v>
      </c>
      <c r="E118" s="19" t="s">
        <v>427</v>
      </c>
      <c r="F118" s="19" t="s">
        <v>428</v>
      </c>
      <c r="G118" s="23" t="str">
        <f t="shared" si="13"/>
        <v>грунт</v>
      </c>
      <c r="H118" s="19">
        <v>4</v>
      </c>
      <c r="I118" s="19">
        <v>1</v>
      </c>
      <c r="J118" s="19">
        <v>0.8</v>
      </c>
      <c r="K118" s="19"/>
      <c r="L118" s="16"/>
      <c r="M118" s="10" t="str">
        <f t="shared" si="10"/>
        <v>Администрация Залесовского муниципального округа Алтайского края</v>
      </c>
      <c r="N118" s="11">
        <f t="shared" si="11"/>
        <v>1212200031120</v>
      </c>
      <c r="O118" s="10" t="str">
        <f t="shared" si="12"/>
        <v>659220, Алтайский край Залесовкий район с. Залесово, ул. Партизанская, 26</v>
      </c>
      <c r="P118" s="16"/>
      <c r="Q118" s="16"/>
      <c r="R118" s="16"/>
      <c r="S118" s="16"/>
      <c r="T118" s="28" t="s">
        <v>35</v>
      </c>
      <c r="U118" s="63" t="s">
        <v>122</v>
      </c>
      <c r="V118" s="32" t="s">
        <v>552</v>
      </c>
    </row>
    <row r="119" spans="1:22" ht="63.75" x14ac:dyDescent="0.25">
      <c r="A119" s="8">
        <f t="shared" si="7"/>
        <v>111</v>
      </c>
      <c r="B119" s="27" t="str">
        <f t="shared" si="8"/>
        <v>с.Залесово</v>
      </c>
      <c r="C119" s="31" t="s">
        <v>123</v>
      </c>
      <c r="D119" s="19">
        <v>5</v>
      </c>
      <c r="E119" s="19" t="s">
        <v>429</v>
      </c>
      <c r="F119" s="19" t="s">
        <v>430</v>
      </c>
      <c r="G119" s="23" t="str">
        <f t="shared" si="13"/>
        <v>грунт</v>
      </c>
      <c r="H119" s="19">
        <v>4</v>
      </c>
      <c r="I119" s="19">
        <v>1</v>
      </c>
      <c r="J119" s="19">
        <v>0.8</v>
      </c>
      <c r="K119" s="19"/>
      <c r="L119" s="16"/>
      <c r="M119" s="10" t="str">
        <f t="shared" si="10"/>
        <v>Администрация Залесовского муниципального округа Алтайского края</v>
      </c>
      <c r="N119" s="11">
        <f t="shared" si="11"/>
        <v>1212200031120</v>
      </c>
      <c r="O119" s="10" t="str">
        <f t="shared" si="12"/>
        <v>659220, Алтайский край Залесовкий район с. Залесово, ул. Партизанская, 26</v>
      </c>
      <c r="P119" s="16"/>
      <c r="Q119" s="16"/>
      <c r="R119" s="16"/>
      <c r="S119" s="16"/>
      <c r="T119" s="28" t="s">
        <v>35</v>
      </c>
      <c r="U119" s="63" t="s">
        <v>123</v>
      </c>
      <c r="V119" s="32" t="s">
        <v>552</v>
      </c>
    </row>
    <row r="120" spans="1:22" ht="63.75" x14ac:dyDescent="0.25">
      <c r="A120" s="8">
        <f t="shared" si="7"/>
        <v>112</v>
      </c>
      <c r="B120" s="27" t="str">
        <f t="shared" si="8"/>
        <v>с.Залесово</v>
      </c>
      <c r="C120" s="31" t="s">
        <v>123</v>
      </c>
      <c r="D120" s="19" t="s">
        <v>124</v>
      </c>
      <c r="E120" s="19" t="s">
        <v>431</v>
      </c>
      <c r="F120" s="19" t="s">
        <v>432</v>
      </c>
      <c r="G120" s="23" t="str">
        <f t="shared" si="13"/>
        <v>грунт</v>
      </c>
      <c r="H120" s="19">
        <v>4</v>
      </c>
      <c r="I120" s="19">
        <v>1</v>
      </c>
      <c r="J120" s="19">
        <v>0.8</v>
      </c>
      <c r="K120" s="19"/>
      <c r="L120" s="16"/>
      <c r="M120" s="10" t="str">
        <f t="shared" si="10"/>
        <v>Администрация Залесовского муниципального округа Алтайского края</v>
      </c>
      <c r="N120" s="11">
        <f t="shared" si="11"/>
        <v>1212200031120</v>
      </c>
      <c r="O120" s="10" t="str">
        <f t="shared" si="12"/>
        <v>659220, Алтайский край Залесовкий район с. Залесово, ул. Партизанская, 26</v>
      </c>
      <c r="P120" s="16"/>
      <c r="Q120" s="16"/>
      <c r="R120" s="16"/>
      <c r="S120" s="16"/>
      <c r="T120" s="28" t="s">
        <v>35</v>
      </c>
      <c r="U120" s="63" t="s">
        <v>123</v>
      </c>
      <c r="V120" s="32" t="s">
        <v>552</v>
      </c>
    </row>
    <row r="121" spans="1:22" ht="63.75" x14ac:dyDescent="0.25">
      <c r="A121" s="8">
        <f t="shared" si="7"/>
        <v>113</v>
      </c>
      <c r="B121" s="27" t="str">
        <f t="shared" si="8"/>
        <v>с.Залесово</v>
      </c>
      <c r="C121" s="31" t="s">
        <v>123</v>
      </c>
      <c r="D121" s="19">
        <v>15</v>
      </c>
      <c r="E121" s="19" t="s">
        <v>433</v>
      </c>
      <c r="F121" s="19" t="s">
        <v>434</v>
      </c>
      <c r="G121" s="23" t="str">
        <f t="shared" si="13"/>
        <v>грунт</v>
      </c>
      <c r="H121" s="19">
        <v>4</v>
      </c>
      <c r="I121" s="19">
        <v>1</v>
      </c>
      <c r="J121" s="19">
        <v>0.8</v>
      </c>
      <c r="K121" s="19"/>
      <c r="L121" s="16"/>
      <c r="M121" s="10" t="str">
        <f t="shared" si="10"/>
        <v>Администрация Залесовского муниципального округа Алтайского края</v>
      </c>
      <c r="N121" s="11">
        <f t="shared" si="11"/>
        <v>1212200031120</v>
      </c>
      <c r="O121" s="10" t="str">
        <f t="shared" si="12"/>
        <v>659220, Алтайский край Залесовкий район с. Залесово, ул. Партизанская, 26</v>
      </c>
      <c r="P121" s="16"/>
      <c r="Q121" s="16"/>
      <c r="R121" s="16"/>
      <c r="S121" s="16"/>
      <c r="T121" s="28" t="s">
        <v>35</v>
      </c>
      <c r="U121" s="63" t="s">
        <v>123</v>
      </c>
      <c r="V121" s="32" t="s">
        <v>552</v>
      </c>
    </row>
    <row r="122" spans="1:22" ht="63.75" x14ac:dyDescent="0.25">
      <c r="A122" s="8">
        <f t="shared" si="7"/>
        <v>114</v>
      </c>
      <c r="B122" s="27" t="str">
        <f t="shared" si="8"/>
        <v>с.Залесово</v>
      </c>
      <c r="C122" s="16" t="s">
        <v>125</v>
      </c>
      <c r="D122" s="19">
        <v>2</v>
      </c>
      <c r="E122" s="19" t="s">
        <v>435</v>
      </c>
      <c r="F122" s="19" t="s">
        <v>436</v>
      </c>
      <c r="G122" s="23" t="str">
        <f t="shared" si="13"/>
        <v>грунт</v>
      </c>
      <c r="H122" s="19">
        <v>4</v>
      </c>
      <c r="I122" s="19">
        <v>1</v>
      </c>
      <c r="J122" s="19">
        <v>0.8</v>
      </c>
      <c r="K122" s="19"/>
      <c r="L122" s="16"/>
      <c r="M122" s="10" t="str">
        <f t="shared" si="10"/>
        <v>Администрация Залесовского муниципального округа Алтайского края</v>
      </c>
      <c r="N122" s="11">
        <f t="shared" si="11"/>
        <v>1212200031120</v>
      </c>
      <c r="O122" s="10" t="str">
        <f t="shared" si="12"/>
        <v>659220, Алтайский край Залесовкий район с. Залесово, ул. Партизанская, 26</v>
      </c>
      <c r="P122" s="16"/>
      <c r="Q122" s="16"/>
      <c r="R122" s="16"/>
      <c r="S122" s="16"/>
      <c r="T122" s="28" t="s">
        <v>35</v>
      </c>
      <c r="U122" s="60" t="s">
        <v>126</v>
      </c>
      <c r="V122" s="32" t="s">
        <v>552</v>
      </c>
    </row>
    <row r="123" spans="1:22" ht="63.75" x14ac:dyDescent="0.25">
      <c r="A123" s="8">
        <f t="shared" si="7"/>
        <v>115</v>
      </c>
      <c r="B123" s="27" t="str">
        <f t="shared" si="8"/>
        <v>с.Залесово</v>
      </c>
      <c r="C123" s="16" t="s">
        <v>125</v>
      </c>
      <c r="D123" s="19">
        <v>21</v>
      </c>
      <c r="E123" s="19" t="s">
        <v>437</v>
      </c>
      <c r="F123" s="19" t="s">
        <v>438</v>
      </c>
      <c r="G123" s="23" t="str">
        <f t="shared" si="13"/>
        <v>грунт</v>
      </c>
      <c r="H123" s="19">
        <v>4</v>
      </c>
      <c r="I123" s="19">
        <v>1</v>
      </c>
      <c r="J123" s="19">
        <v>0.8</v>
      </c>
      <c r="K123" s="19"/>
      <c r="L123" s="16"/>
      <c r="M123" s="10" t="str">
        <f t="shared" si="10"/>
        <v>Администрация Залесовского муниципального округа Алтайского края</v>
      </c>
      <c r="N123" s="11">
        <f t="shared" si="11"/>
        <v>1212200031120</v>
      </c>
      <c r="O123" s="10" t="str">
        <f t="shared" si="12"/>
        <v>659220, Алтайский край Залесовкий район с. Залесово, ул. Партизанская, 26</v>
      </c>
      <c r="P123" s="16"/>
      <c r="Q123" s="16"/>
      <c r="R123" s="16"/>
      <c r="S123" s="16"/>
      <c r="T123" s="28" t="s">
        <v>35</v>
      </c>
      <c r="U123" s="60" t="s">
        <v>126</v>
      </c>
      <c r="V123" s="32" t="s">
        <v>552</v>
      </c>
    </row>
    <row r="124" spans="1:22" ht="63.75" x14ac:dyDescent="0.25">
      <c r="A124" s="8">
        <f t="shared" si="7"/>
        <v>116</v>
      </c>
      <c r="B124" s="27" t="str">
        <f t="shared" si="8"/>
        <v>с.Залесово</v>
      </c>
      <c r="C124" s="16" t="s">
        <v>125</v>
      </c>
      <c r="D124" s="19">
        <v>46</v>
      </c>
      <c r="E124" s="19" t="s">
        <v>439</v>
      </c>
      <c r="F124" s="19" t="s">
        <v>440</v>
      </c>
      <c r="G124" s="23" t="str">
        <f t="shared" si="13"/>
        <v>грунт</v>
      </c>
      <c r="H124" s="19">
        <v>4</v>
      </c>
      <c r="I124" s="19">
        <v>1</v>
      </c>
      <c r="J124" s="19">
        <v>0.8</v>
      </c>
      <c r="K124" s="19"/>
      <c r="L124" s="16"/>
      <c r="M124" s="10" t="str">
        <f t="shared" si="10"/>
        <v>Администрация Залесовского муниципального округа Алтайского края</v>
      </c>
      <c r="N124" s="11">
        <f t="shared" si="11"/>
        <v>1212200031120</v>
      </c>
      <c r="O124" s="10" t="str">
        <f t="shared" si="12"/>
        <v>659220, Алтайский край Залесовкий район с. Залесово, ул. Партизанская, 26</v>
      </c>
      <c r="P124" s="16"/>
      <c r="Q124" s="16"/>
      <c r="R124" s="16"/>
      <c r="S124" s="16"/>
      <c r="T124" s="28" t="s">
        <v>35</v>
      </c>
      <c r="U124" s="60" t="s">
        <v>126</v>
      </c>
      <c r="V124" s="32" t="s">
        <v>552</v>
      </c>
    </row>
    <row r="125" spans="1:22" ht="63.75" x14ac:dyDescent="0.25">
      <c r="A125" s="8">
        <f t="shared" si="7"/>
        <v>117</v>
      </c>
      <c r="B125" s="27" t="str">
        <f t="shared" si="8"/>
        <v>с.Залесово</v>
      </c>
      <c r="C125" s="21" t="s">
        <v>53</v>
      </c>
      <c r="D125" s="19">
        <v>1</v>
      </c>
      <c r="E125" s="19" t="s">
        <v>441</v>
      </c>
      <c r="F125" s="19" t="s">
        <v>442</v>
      </c>
      <c r="G125" s="23" t="s">
        <v>557</v>
      </c>
      <c r="H125" s="19">
        <v>8</v>
      </c>
      <c r="I125" s="19">
        <v>2</v>
      </c>
      <c r="J125" s="19">
        <v>1.6</v>
      </c>
      <c r="K125" s="19"/>
      <c r="L125" s="16"/>
      <c r="M125" s="10" t="str">
        <f t="shared" si="10"/>
        <v>Администрация Залесовского муниципального округа Алтайского края</v>
      </c>
      <c r="N125" s="11">
        <f t="shared" si="11"/>
        <v>1212200031120</v>
      </c>
      <c r="O125" s="10" t="str">
        <f t="shared" si="12"/>
        <v>659220, Алтайский край Залесовкий район с. Залесово, ул. Партизанская, 26</v>
      </c>
      <c r="P125" s="16"/>
      <c r="Q125" s="16"/>
      <c r="R125" s="16"/>
      <c r="S125" s="16"/>
      <c r="T125" s="28" t="s">
        <v>35</v>
      </c>
      <c r="U125" s="60" t="s">
        <v>54</v>
      </c>
      <c r="V125" s="32" t="s">
        <v>552</v>
      </c>
    </row>
    <row r="126" spans="1:22" ht="63.75" x14ac:dyDescent="0.25">
      <c r="A126" s="8">
        <f t="shared" si="7"/>
        <v>118</v>
      </c>
      <c r="B126" s="27" t="str">
        <f t="shared" si="8"/>
        <v>с.Залесово</v>
      </c>
      <c r="C126" s="21" t="s">
        <v>53</v>
      </c>
      <c r="D126" s="19">
        <v>7</v>
      </c>
      <c r="E126" s="19" t="s">
        <v>443</v>
      </c>
      <c r="F126" s="19" t="s">
        <v>444</v>
      </c>
      <c r="G126" s="23" t="s">
        <v>557</v>
      </c>
      <c r="H126" s="19">
        <v>8</v>
      </c>
      <c r="I126" s="19">
        <v>2</v>
      </c>
      <c r="J126" s="19">
        <v>1.6</v>
      </c>
      <c r="K126" s="19"/>
      <c r="L126" s="16"/>
      <c r="M126" s="10" t="str">
        <f t="shared" si="10"/>
        <v>Администрация Залесовского муниципального округа Алтайского края</v>
      </c>
      <c r="N126" s="11">
        <f t="shared" si="11"/>
        <v>1212200031120</v>
      </c>
      <c r="O126" s="10" t="str">
        <f t="shared" si="12"/>
        <v>659220, Алтайский край Залесовкий район с. Залесово, ул. Партизанская, 26</v>
      </c>
      <c r="P126" s="16"/>
      <c r="Q126" s="16"/>
      <c r="R126" s="16"/>
      <c r="S126" s="16"/>
      <c r="T126" s="28" t="s">
        <v>35</v>
      </c>
      <c r="U126" s="60" t="s">
        <v>54</v>
      </c>
      <c r="V126" s="32" t="s">
        <v>552</v>
      </c>
    </row>
    <row r="127" spans="1:22" ht="63.75" x14ac:dyDescent="0.25">
      <c r="A127" s="8">
        <f t="shared" si="7"/>
        <v>119</v>
      </c>
      <c r="B127" s="27" t="str">
        <f t="shared" si="8"/>
        <v>с.Залесово</v>
      </c>
      <c r="C127" s="16" t="s">
        <v>86</v>
      </c>
      <c r="D127" s="19">
        <v>17</v>
      </c>
      <c r="E127" s="19" t="s">
        <v>445</v>
      </c>
      <c r="F127" s="19" t="s">
        <v>446</v>
      </c>
      <c r="G127" s="23" t="str">
        <f t="shared" si="13"/>
        <v>грунт</v>
      </c>
      <c r="H127" s="19">
        <v>8</v>
      </c>
      <c r="I127" s="19">
        <v>2</v>
      </c>
      <c r="J127" s="19">
        <v>1.6</v>
      </c>
      <c r="K127" s="19"/>
      <c r="L127" s="16"/>
      <c r="M127" s="10" t="str">
        <f t="shared" si="10"/>
        <v>Администрация Залесовского муниципального округа Алтайского края</v>
      </c>
      <c r="N127" s="11">
        <f t="shared" si="11"/>
        <v>1212200031120</v>
      </c>
      <c r="O127" s="10" t="str">
        <f t="shared" si="12"/>
        <v>659220, Алтайский край Залесовкий район с. Залесово, ул. Партизанская, 26</v>
      </c>
      <c r="P127" s="16"/>
      <c r="Q127" s="16"/>
      <c r="R127" s="16"/>
      <c r="S127" s="16"/>
      <c r="T127" s="28" t="s">
        <v>35</v>
      </c>
      <c r="U127" s="60" t="s">
        <v>87</v>
      </c>
      <c r="V127" s="66" t="s">
        <v>597</v>
      </c>
    </row>
    <row r="128" spans="1:22" ht="63.75" x14ac:dyDescent="0.25">
      <c r="A128" s="8">
        <f t="shared" si="7"/>
        <v>120</v>
      </c>
      <c r="B128" s="27" t="str">
        <f t="shared" si="8"/>
        <v>с.Залесово</v>
      </c>
      <c r="C128" s="16" t="s">
        <v>86</v>
      </c>
      <c r="D128" s="19">
        <v>27</v>
      </c>
      <c r="E128" s="19" t="s">
        <v>447</v>
      </c>
      <c r="F128" s="19" t="s">
        <v>448</v>
      </c>
      <c r="G128" s="23" t="str">
        <f t="shared" si="13"/>
        <v>грунт</v>
      </c>
      <c r="H128" s="19">
        <v>8</v>
      </c>
      <c r="I128" s="19">
        <v>2</v>
      </c>
      <c r="J128" s="19">
        <v>1.6</v>
      </c>
      <c r="K128" s="19"/>
      <c r="L128" s="16"/>
      <c r="M128" s="10" t="str">
        <f t="shared" si="10"/>
        <v>Администрация Залесовского муниципального округа Алтайского края</v>
      </c>
      <c r="N128" s="11">
        <f t="shared" si="11"/>
        <v>1212200031120</v>
      </c>
      <c r="O128" s="10" t="str">
        <f t="shared" si="12"/>
        <v>659220, Алтайский край Залесовкий район с. Залесово, ул. Партизанская, 26</v>
      </c>
      <c r="P128" s="16"/>
      <c r="Q128" s="16"/>
      <c r="R128" s="16"/>
      <c r="S128" s="16"/>
      <c r="T128" s="28" t="s">
        <v>35</v>
      </c>
      <c r="U128" s="60" t="s">
        <v>87</v>
      </c>
      <c r="V128" s="32" t="s">
        <v>552</v>
      </c>
    </row>
    <row r="129" spans="1:22" ht="63.75" x14ac:dyDescent="0.25">
      <c r="A129" s="8">
        <f t="shared" si="7"/>
        <v>121</v>
      </c>
      <c r="B129" s="27" t="str">
        <f t="shared" si="8"/>
        <v>с.Залесово</v>
      </c>
      <c r="C129" s="16" t="s">
        <v>127</v>
      </c>
      <c r="D129" s="19">
        <v>2</v>
      </c>
      <c r="E129" s="19" t="s">
        <v>449</v>
      </c>
      <c r="F129" s="19" t="s">
        <v>450</v>
      </c>
      <c r="G129" s="23" t="str">
        <f t="shared" si="13"/>
        <v>грунт</v>
      </c>
      <c r="H129" s="19">
        <v>4</v>
      </c>
      <c r="I129" s="19">
        <v>1</v>
      </c>
      <c r="J129" s="19">
        <v>0.8</v>
      </c>
      <c r="K129" s="19"/>
      <c r="L129" s="16"/>
      <c r="M129" s="10" t="str">
        <f t="shared" si="10"/>
        <v>Администрация Залесовского муниципального округа Алтайского края</v>
      </c>
      <c r="N129" s="11">
        <f t="shared" si="11"/>
        <v>1212200031120</v>
      </c>
      <c r="O129" s="10" t="str">
        <f t="shared" si="12"/>
        <v>659220, Алтайский край Залесовкий район с. Залесово, ул. Партизанская, 26</v>
      </c>
      <c r="P129" s="16"/>
      <c r="Q129" s="16"/>
      <c r="R129" s="16"/>
      <c r="S129" s="16"/>
      <c r="T129" s="28" t="s">
        <v>35</v>
      </c>
      <c r="U129" s="60" t="s">
        <v>128</v>
      </c>
      <c r="V129" s="32" t="s">
        <v>552</v>
      </c>
    </row>
    <row r="130" spans="1:22" ht="63.75" x14ac:dyDescent="0.25">
      <c r="A130" s="8">
        <f t="shared" si="7"/>
        <v>122</v>
      </c>
      <c r="B130" s="27" t="str">
        <f t="shared" si="8"/>
        <v>с.Залесово</v>
      </c>
      <c r="C130" s="22" t="s">
        <v>125</v>
      </c>
      <c r="D130" s="24">
        <v>64</v>
      </c>
      <c r="E130" s="24" t="s">
        <v>451</v>
      </c>
      <c r="F130" s="24" t="s">
        <v>452</v>
      </c>
      <c r="G130" s="23" t="str">
        <f t="shared" si="13"/>
        <v>грунт</v>
      </c>
      <c r="H130" s="19">
        <v>4</v>
      </c>
      <c r="I130" s="19">
        <v>1</v>
      </c>
      <c r="J130" s="19">
        <v>0.8</v>
      </c>
      <c r="K130" s="24"/>
      <c r="L130" s="22"/>
      <c r="M130" s="10" t="str">
        <f t="shared" si="10"/>
        <v>Администрация Залесовского муниципального округа Алтайского края</v>
      </c>
      <c r="N130" s="11">
        <f t="shared" si="11"/>
        <v>1212200031120</v>
      </c>
      <c r="O130" s="10" t="str">
        <f t="shared" si="12"/>
        <v>659220, Алтайский край Залесовкий район с. Залесово, ул. Партизанская, 26</v>
      </c>
      <c r="P130" s="22"/>
      <c r="Q130" s="22"/>
      <c r="R130" s="22"/>
      <c r="S130" s="22"/>
      <c r="T130" s="28" t="s">
        <v>35</v>
      </c>
      <c r="U130" s="62" t="s">
        <v>126</v>
      </c>
      <c r="V130" s="32" t="s">
        <v>552</v>
      </c>
    </row>
    <row r="131" spans="1:22" ht="63.75" x14ac:dyDescent="0.25">
      <c r="A131" s="8">
        <f t="shared" si="7"/>
        <v>123</v>
      </c>
      <c r="B131" s="27" t="str">
        <f t="shared" si="8"/>
        <v>с.Залесово</v>
      </c>
      <c r="C131" s="22" t="s">
        <v>125</v>
      </c>
      <c r="D131" s="19">
        <v>82</v>
      </c>
      <c r="E131" s="19" t="s">
        <v>453</v>
      </c>
      <c r="F131" s="19" t="s">
        <v>454</v>
      </c>
      <c r="G131" s="23" t="str">
        <f t="shared" si="13"/>
        <v>грунт</v>
      </c>
      <c r="H131" s="19">
        <v>4</v>
      </c>
      <c r="I131" s="19">
        <v>1</v>
      </c>
      <c r="J131" s="19">
        <v>0.8</v>
      </c>
      <c r="K131" s="16"/>
      <c r="L131" s="16"/>
      <c r="M131" s="10" t="str">
        <f t="shared" si="10"/>
        <v>Администрация Залесовского муниципального округа Алтайского края</v>
      </c>
      <c r="N131" s="11">
        <f t="shared" si="11"/>
        <v>1212200031120</v>
      </c>
      <c r="O131" s="10" t="str">
        <f t="shared" si="12"/>
        <v>659220, Алтайский край Залесовкий район с. Залесово, ул. Партизанская, 26</v>
      </c>
      <c r="P131" s="16"/>
      <c r="Q131" s="16"/>
      <c r="R131" s="16"/>
      <c r="S131" s="16"/>
      <c r="T131" s="28" t="s">
        <v>35</v>
      </c>
      <c r="U131" s="62" t="s">
        <v>126</v>
      </c>
      <c r="V131" s="32" t="s">
        <v>552</v>
      </c>
    </row>
    <row r="132" spans="1:22" ht="63.75" x14ac:dyDescent="0.25">
      <c r="A132" s="8">
        <f t="shared" si="7"/>
        <v>124</v>
      </c>
      <c r="B132" s="27" t="str">
        <f t="shared" si="8"/>
        <v>с.Залесово</v>
      </c>
      <c r="C132" s="22" t="s">
        <v>125</v>
      </c>
      <c r="D132" s="19">
        <v>100</v>
      </c>
      <c r="E132" s="19" t="s">
        <v>455</v>
      </c>
      <c r="F132" s="19" t="s">
        <v>456</v>
      </c>
      <c r="G132" s="23" t="str">
        <f t="shared" si="13"/>
        <v>грунт</v>
      </c>
      <c r="H132" s="19">
        <v>4</v>
      </c>
      <c r="I132" s="19">
        <v>1</v>
      </c>
      <c r="J132" s="19">
        <v>0.8</v>
      </c>
      <c r="K132" s="16"/>
      <c r="L132" s="16"/>
      <c r="M132" s="10" t="str">
        <f t="shared" si="10"/>
        <v>Администрация Залесовского муниципального округа Алтайского края</v>
      </c>
      <c r="N132" s="11">
        <f t="shared" si="11"/>
        <v>1212200031120</v>
      </c>
      <c r="O132" s="10" t="str">
        <f t="shared" si="12"/>
        <v>659220, Алтайский край Залесовкий район с. Залесово, ул. Партизанская, 26</v>
      </c>
      <c r="P132" s="16"/>
      <c r="Q132" s="16"/>
      <c r="R132" s="16"/>
      <c r="S132" s="16"/>
      <c r="T132" s="28" t="s">
        <v>35</v>
      </c>
      <c r="U132" s="62" t="s">
        <v>126</v>
      </c>
      <c r="V132" s="32" t="s">
        <v>552</v>
      </c>
    </row>
    <row r="133" spans="1:22" ht="63.75" x14ac:dyDescent="0.25">
      <c r="A133" s="8">
        <f t="shared" si="7"/>
        <v>125</v>
      </c>
      <c r="B133" s="27" t="str">
        <f t="shared" si="8"/>
        <v>с.Залесово</v>
      </c>
      <c r="C133" s="22" t="s">
        <v>125</v>
      </c>
      <c r="D133" s="19">
        <v>107</v>
      </c>
      <c r="E133" s="19" t="s">
        <v>457</v>
      </c>
      <c r="F133" s="19" t="s">
        <v>458</v>
      </c>
      <c r="G133" s="23" t="str">
        <f t="shared" si="13"/>
        <v>грунт</v>
      </c>
      <c r="H133" s="19">
        <v>4</v>
      </c>
      <c r="I133" s="19">
        <v>1</v>
      </c>
      <c r="J133" s="19">
        <v>0.8</v>
      </c>
      <c r="K133" s="16"/>
      <c r="L133" s="16"/>
      <c r="M133" s="10" t="str">
        <f t="shared" si="10"/>
        <v>Администрация Залесовского муниципального округа Алтайского края</v>
      </c>
      <c r="N133" s="11">
        <f t="shared" si="11"/>
        <v>1212200031120</v>
      </c>
      <c r="O133" s="10" t="str">
        <f t="shared" si="12"/>
        <v>659220, Алтайский край Залесовкий район с. Залесово, ул. Партизанская, 26</v>
      </c>
      <c r="P133" s="16"/>
      <c r="Q133" s="16"/>
      <c r="R133" s="16"/>
      <c r="S133" s="16"/>
      <c r="T133" s="28" t="s">
        <v>35</v>
      </c>
      <c r="U133" s="62" t="s">
        <v>126</v>
      </c>
      <c r="V133" s="32" t="s">
        <v>552</v>
      </c>
    </row>
    <row r="134" spans="1:22" ht="63.75" x14ac:dyDescent="0.25">
      <c r="A134" s="8">
        <f t="shared" si="7"/>
        <v>126</v>
      </c>
      <c r="B134" s="27" t="str">
        <f t="shared" si="8"/>
        <v>с.Залесово</v>
      </c>
      <c r="C134" s="22" t="s">
        <v>125</v>
      </c>
      <c r="D134" s="19">
        <v>116</v>
      </c>
      <c r="E134" s="19" t="s">
        <v>459</v>
      </c>
      <c r="F134" s="19" t="s">
        <v>460</v>
      </c>
      <c r="G134" s="23" t="str">
        <f t="shared" si="13"/>
        <v>грунт</v>
      </c>
      <c r="H134" s="19">
        <v>4</v>
      </c>
      <c r="I134" s="19">
        <v>1</v>
      </c>
      <c r="J134" s="19">
        <v>0.8</v>
      </c>
      <c r="K134" s="16"/>
      <c r="L134" s="16"/>
      <c r="M134" s="10" t="str">
        <f t="shared" si="10"/>
        <v>Администрация Залесовского муниципального округа Алтайского края</v>
      </c>
      <c r="N134" s="11">
        <f t="shared" si="11"/>
        <v>1212200031120</v>
      </c>
      <c r="O134" s="10" t="str">
        <f t="shared" si="12"/>
        <v>659220, Алтайский край Залесовкий район с. Залесово, ул. Партизанская, 26</v>
      </c>
      <c r="P134" s="16"/>
      <c r="Q134" s="16"/>
      <c r="R134" s="16"/>
      <c r="S134" s="16"/>
      <c r="T134" s="28" t="s">
        <v>35</v>
      </c>
      <c r="U134" s="62" t="s">
        <v>126</v>
      </c>
      <c r="V134" s="32" t="s">
        <v>552</v>
      </c>
    </row>
    <row r="135" spans="1:22" ht="63.75" x14ac:dyDescent="0.25">
      <c r="A135" s="8">
        <f t="shared" si="7"/>
        <v>127</v>
      </c>
      <c r="B135" s="27" t="str">
        <f t="shared" si="8"/>
        <v>с.Залесово</v>
      </c>
      <c r="C135" s="22" t="s">
        <v>125</v>
      </c>
      <c r="D135" s="19">
        <v>130</v>
      </c>
      <c r="E135" s="19" t="s">
        <v>350</v>
      </c>
      <c r="F135" s="19" t="s">
        <v>461</v>
      </c>
      <c r="G135" s="23" t="str">
        <f t="shared" si="13"/>
        <v>грунт</v>
      </c>
      <c r="H135" s="19">
        <v>4</v>
      </c>
      <c r="I135" s="19">
        <v>1</v>
      </c>
      <c r="J135" s="19">
        <v>0.8</v>
      </c>
      <c r="K135" s="16"/>
      <c r="L135" s="16"/>
      <c r="M135" s="10" t="str">
        <f t="shared" si="10"/>
        <v>Администрация Залесовского муниципального округа Алтайского края</v>
      </c>
      <c r="N135" s="11">
        <f t="shared" si="11"/>
        <v>1212200031120</v>
      </c>
      <c r="O135" s="10" t="str">
        <f t="shared" si="12"/>
        <v>659220, Алтайский край Залесовкий район с. Залесово, ул. Партизанская, 26</v>
      </c>
      <c r="P135" s="16"/>
      <c r="Q135" s="16"/>
      <c r="R135" s="16"/>
      <c r="S135" s="16"/>
      <c r="T135" s="28" t="s">
        <v>35</v>
      </c>
      <c r="U135" s="62" t="s">
        <v>126</v>
      </c>
      <c r="V135" s="32" t="s">
        <v>552</v>
      </c>
    </row>
    <row r="136" spans="1:22" ht="63.75" x14ac:dyDescent="0.25">
      <c r="A136" s="8">
        <f t="shared" si="7"/>
        <v>128</v>
      </c>
      <c r="B136" s="27" t="str">
        <f t="shared" si="8"/>
        <v>с.Залесово</v>
      </c>
      <c r="C136" s="22" t="s">
        <v>125</v>
      </c>
      <c r="D136" s="19">
        <v>140</v>
      </c>
      <c r="E136" s="19" t="s">
        <v>350</v>
      </c>
      <c r="F136" s="19" t="s">
        <v>461</v>
      </c>
      <c r="G136" s="23" t="str">
        <f t="shared" si="13"/>
        <v>грунт</v>
      </c>
      <c r="H136" s="19">
        <v>4</v>
      </c>
      <c r="I136" s="19">
        <v>1</v>
      </c>
      <c r="J136" s="19">
        <v>0.8</v>
      </c>
      <c r="K136" s="16"/>
      <c r="L136" s="16"/>
      <c r="M136" s="10" t="str">
        <f t="shared" si="10"/>
        <v>Администрация Залесовского муниципального округа Алтайского края</v>
      </c>
      <c r="N136" s="11">
        <f t="shared" si="11"/>
        <v>1212200031120</v>
      </c>
      <c r="O136" s="10" t="str">
        <f t="shared" si="12"/>
        <v>659220, Алтайский край Залесовкий район с. Залесово, ул. Партизанская, 26</v>
      </c>
      <c r="P136" s="16"/>
      <c r="Q136" s="16"/>
      <c r="R136" s="16"/>
      <c r="S136" s="16"/>
      <c r="T136" s="28" t="s">
        <v>35</v>
      </c>
      <c r="U136" s="62" t="s">
        <v>126</v>
      </c>
      <c r="V136" s="32" t="s">
        <v>552</v>
      </c>
    </row>
    <row r="137" spans="1:22" ht="63.75" x14ac:dyDescent="0.25">
      <c r="A137" s="8">
        <f t="shared" si="7"/>
        <v>129</v>
      </c>
      <c r="B137" s="27" t="str">
        <f t="shared" si="8"/>
        <v>с.Залесово</v>
      </c>
      <c r="C137" s="22" t="s">
        <v>125</v>
      </c>
      <c r="D137" s="19">
        <v>133</v>
      </c>
      <c r="E137" s="19" t="s">
        <v>462</v>
      </c>
      <c r="F137" s="19" t="s">
        <v>463</v>
      </c>
      <c r="G137" s="23" t="str">
        <f t="shared" si="13"/>
        <v>грунт</v>
      </c>
      <c r="H137" s="19">
        <v>4</v>
      </c>
      <c r="I137" s="19">
        <v>1</v>
      </c>
      <c r="J137" s="19">
        <v>0.8</v>
      </c>
      <c r="K137" s="16"/>
      <c r="L137" s="16"/>
      <c r="M137" s="10" t="str">
        <f t="shared" si="10"/>
        <v>Администрация Залесовского муниципального округа Алтайского края</v>
      </c>
      <c r="N137" s="11">
        <f t="shared" si="11"/>
        <v>1212200031120</v>
      </c>
      <c r="O137" s="10" t="str">
        <f t="shared" si="12"/>
        <v>659220, Алтайский край Залесовкий район с. Залесово, ул. Партизанская, 26</v>
      </c>
      <c r="P137" s="16"/>
      <c r="Q137" s="16"/>
      <c r="R137" s="16"/>
      <c r="S137" s="16"/>
      <c r="T137" s="28" t="s">
        <v>35</v>
      </c>
      <c r="U137" s="62" t="s">
        <v>126</v>
      </c>
      <c r="V137" s="32" t="s">
        <v>552</v>
      </c>
    </row>
    <row r="138" spans="1:22" ht="63.75" x14ac:dyDescent="0.25">
      <c r="A138" s="8">
        <f t="shared" ref="A138:A201" si="14">A137+1</f>
        <v>130</v>
      </c>
      <c r="B138" s="27" t="str">
        <f t="shared" si="8"/>
        <v>с.Залесово</v>
      </c>
      <c r="C138" s="32" t="s">
        <v>123</v>
      </c>
      <c r="D138" s="19">
        <v>42</v>
      </c>
      <c r="E138" s="19" t="s">
        <v>464</v>
      </c>
      <c r="F138" s="19" t="s">
        <v>465</v>
      </c>
      <c r="G138" s="23" t="str">
        <f t="shared" si="13"/>
        <v>грунт</v>
      </c>
      <c r="H138" s="19">
        <v>4</v>
      </c>
      <c r="I138" s="19">
        <v>1</v>
      </c>
      <c r="J138" s="19">
        <v>0.8</v>
      </c>
      <c r="K138" s="16"/>
      <c r="L138" s="16"/>
      <c r="M138" s="10" t="str">
        <f t="shared" si="10"/>
        <v>Администрация Залесовского муниципального округа Алтайского края</v>
      </c>
      <c r="N138" s="11">
        <f t="shared" si="11"/>
        <v>1212200031120</v>
      </c>
      <c r="O138" s="10" t="str">
        <f t="shared" si="12"/>
        <v>659220, Алтайский край Залесовкий район с. Залесово, ул. Партизанская, 26</v>
      </c>
      <c r="P138" s="16"/>
      <c r="Q138" s="16"/>
      <c r="R138" s="16"/>
      <c r="S138" s="16"/>
      <c r="T138" s="28" t="s">
        <v>35</v>
      </c>
      <c r="U138" s="60" t="s">
        <v>123</v>
      </c>
      <c r="V138" s="32" t="s">
        <v>552</v>
      </c>
    </row>
    <row r="139" spans="1:22" ht="63.75" x14ac:dyDescent="0.25">
      <c r="A139" s="8">
        <f t="shared" si="14"/>
        <v>131</v>
      </c>
      <c r="B139" s="27" t="str">
        <f t="shared" ref="B139:B176" si="15">$B$10</f>
        <v>с.Залесово</v>
      </c>
      <c r="C139" s="16" t="s">
        <v>129</v>
      </c>
      <c r="D139" s="19">
        <v>10</v>
      </c>
      <c r="E139" s="19" t="s">
        <v>466</v>
      </c>
      <c r="F139" s="19" t="s">
        <v>467</v>
      </c>
      <c r="G139" s="23" t="str">
        <f t="shared" si="13"/>
        <v>грунт</v>
      </c>
      <c r="H139" s="19">
        <v>4</v>
      </c>
      <c r="I139" s="19">
        <v>1</v>
      </c>
      <c r="J139" s="19">
        <v>0.8</v>
      </c>
      <c r="K139" s="19"/>
      <c r="L139" s="16"/>
      <c r="M139" s="10" t="str">
        <f t="shared" ref="M139:M212" si="16">$M$10</f>
        <v>Администрация Залесовского муниципального округа Алтайского края</v>
      </c>
      <c r="N139" s="11">
        <f t="shared" ref="N139:N212" si="17">$N$9</f>
        <v>1212200031120</v>
      </c>
      <c r="O139" s="10" t="str">
        <f t="shared" ref="O139:O212" si="18">$O$9</f>
        <v>659220, Алтайский край Залесовкий район с. Залесово, ул. Партизанская, 26</v>
      </c>
      <c r="P139" s="16"/>
      <c r="Q139" s="16"/>
      <c r="R139" s="16"/>
      <c r="S139" s="16"/>
      <c r="T139" s="28" t="s">
        <v>35</v>
      </c>
      <c r="U139" s="60" t="s">
        <v>130</v>
      </c>
      <c r="V139" s="32" t="s">
        <v>552</v>
      </c>
    </row>
    <row r="140" spans="1:22" ht="63.75" x14ac:dyDescent="0.25">
      <c r="A140" s="8">
        <f t="shared" si="14"/>
        <v>132</v>
      </c>
      <c r="B140" s="27" t="str">
        <f t="shared" si="15"/>
        <v>с.Залесово</v>
      </c>
      <c r="C140" s="16" t="s">
        <v>129</v>
      </c>
      <c r="D140" s="19">
        <v>33</v>
      </c>
      <c r="E140" s="19" t="s">
        <v>468</v>
      </c>
      <c r="F140" s="19" t="s">
        <v>469</v>
      </c>
      <c r="G140" s="23" t="str">
        <f t="shared" si="13"/>
        <v>грунт</v>
      </c>
      <c r="H140" s="19">
        <v>4</v>
      </c>
      <c r="I140" s="19">
        <v>1</v>
      </c>
      <c r="J140" s="19">
        <v>0.8</v>
      </c>
      <c r="K140" s="19"/>
      <c r="L140" s="16"/>
      <c r="M140" s="10" t="str">
        <f t="shared" si="16"/>
        <v>Администрация Залесовского муниципального округа Алтайского края</v>
      </c>
      <c r="N140" s="11">
        <f t="shared" si="17"/>
        <v>1212200031120</v>
      </c>
      <c r="O140" s="10" t="str">
        <f t="shared" si="18"/>
        <v>659220, Алтайский край Залесовкий район с. Залесово, ул. Партизанская, 26</v>
      </c>
      <c r="P140" s="16"/>
      <c r="Q140" s="16"/>
      <c r="R140" s="16"/>
      <c r="S140" s="16"/>
      <c r="T140" s="28" t="s">
        <v>35</v>
      </c>
      <c r="U140" s="60" t="s">
        <v>130</v>
      </c>
      <c r="V140" s="32" t="s">
        <v>552</v>
      </c>
    </row>
    <row r="141" spans="1:22" ht="63.75" x14ac:dyDescent="0.25">
      <c r="A141" s="8">
        <f t="shared" si="14"/>
        <v>133</v>
      </c>
      <c r="B141" s="27" t="str">
        <f t="shared" si="15"/>
        <v>с.Залесово</v>
      </c>
      <c r="C141" s="16" t="s">
        <v>129</v>
      </c>
      <c r="D141" s="19">
        <v>46</v>
      </c>
      <c r="E141" s="19" t="s">
        <v>470</v>
      </c>
      <c r="F141" s="19" t="s">
        <v>471</v>
      </c>
      <c r="G141" s="23" t="str">
        <f t="shared" ref="G141" si="19">$G$10</f>
        <v>грунт</v>
      </c>
      <c r="H141" s="19">
        <v>4</v>
      </c>
      <c r="I141" s="19">
        <v>1</v>
      </c>
      <c r="J141" s="19">
        <v>0.8</v>
      </c>
      <c r="K141" s="19"/>
      <c r="L141" s="16"/>
      <c r="M141" s="10" t="str">
        <f t="shared" si="16"/>
        <v>Администрация Залесовского муниципального округа Алтайского края</v>
      </c>
      <c r="N141" s="11">
        <f t="shared" si="17"/>
        <v>1212200031120</v>
      </c>
      <c r="O141" s="10" t="str">
        <f t="shared" si="18"/>
        <v>659220, Алтайский край Залесовкий район с. Залесово, ул. Партизанская, 26</v>
      </c>
      <c r="P141" s="16"/>
      <c r="Q141" s="16"/>
      <c r="R141" s="16"/>
      <c r="S141" s="16"/>
      <c r="T141" s="28" t="s">
        <v>35</v>
      </c>
      <c r="U141" s="60" t="s">
        <v>130</v>
      </c>
      <c r="V141" s="32" t="s">
        <v>552</v>
      </c>
    </row>
    <row r="142" spans="1:22" ht="63.75" x14ac:dyDescent="0.25">
      <c r="A142" s="8">
        <f t="shared" si="14"/>
        <v>134</v>
      </c>
      <c r="B142" s="27" t="str">
        <f t="shared" si="15"/>
        <v>с.Залесово</v>
      </c>
      <c r="C142" s="16" t="s">
        <v>129</v>
      </c>
      <c r="D142" s="19">
        <v>51</v>
      </c>
      <c r="E142" s="19" t="s">
        <v>472</v>
      </c>
      <c r="F142" s="19" t="s">
        <v>473</v>
      </c>
      <c r="G142" s="23" t="str">
        <f t="shared" si="13"/>
        <v>грунт</v>
      </c>
      <c r="H142" s="19">
        <v>4</v>
      </c>
      <c r="I142" s="19">
        <v>1</v>
      </c>
      <c r="J142" s="19">
        <v>0.8</v>
      </c>
      <c r="K142" s="19"/>
      <c r="L142" s="16"/>
      <c r="M142" s="10" t="str">
        <f t="shared" si="16"/>
        <v>Администрация Залесовского муниципального округа Алтайского края</v>
      </c>
      <c r="N142" s="11">
        <f t="shared" si="17"/>
        <v>1212200031120</v>
      </c>
      <c r="O142" s="10" t="str">
        <f t="shared" si="18"/>
        <v>659220, Алтайский край Залесовкий район с. Залесово, ул. Партизанская, 26</v>
      </c>
      <c r="P142" s="16"/>
      <c r="Q142" s="16"/>
      <c r="R142" s="16"/>
      <c r="S142" s="16"/>
      <c r="T142" s="28" t="s">
        <v>35</v>
      </c>
      <c r="U142" s="60" t="s">
        <v>130</v>
      </c>
      <c r="V142" s="32" t="s">
        <v>552</v>
      </c>
    </row>
    <row r="143" spans="1:22" ht="63.75" x14ac:dyDescent="0.25">
      <c r="A143" s="8">
        <f t="shared" si="14"/>
        <v>135</v>
      </c>
      <c r="B143" s="27" t="str">
        <f t="shared" si="15"/>
        <v>с.Залесово</v>
      </c>
      <c r="C143" s="16" t="s">
        <v>129</v>
      </c>
      <c r="D143" s="19">
        <v>88</v>
      </c>
      <c r="E143" s="19" t="s">
        <v>474</v>
      </c>
      <c r="F143" s="19" t="s">
        <v>475</v>
      </c>
      <c r="G143" s="23" t="str">
        <f t="shared" ref="G143:G216" si="20">$G$10</f>
        <v>грунт</v>
      </c>
      <c r="H143" s="19">
        <v>4</v>
      </c>
      <c r="I143" s="19">
        <v>1</v>
      </c>
      <c r="J143" s="19">
        <v>0.8</v>
      </c>
      <c r="K143" s="19"/>
      <c r="L143" s="16"/>
      <c r="M143" s="10" t="str">
        <f t="shared" si="16"/>
        <v>Администрация Залесовского муниципального округа Алтайского края</v>
      </c>
      <c r="N143" s="11">
        <f t="shared" si="17"/>
        <v>1212200031120</v>
      </c>
      <c r="O143" s="10" t="str">
        <f t="shared" si="18"/>
        <v>659220, Алтайский край Залесовкий район с. Залесово, ул. Партизанская, 26</v>
      </c>
      <c r="P143" s="16"/>
      <c r="Q143" s="16"/>
      <c r="R143" s="16"/>
      <c r="S143" s="16"/>
      <c r="T143" s="28" t="s">
        <v>35</v>
      </c>
      <c r="U143" s="60" t="s">
        <v>130</v>
      </c>
      <c r="V143" s="32" t="s">
        <v>552</v>
      </c>
    </row>
    <row r="144" spans="1:22" ht="63.75" x14ac:dyDescent="0.25">
      <c r="A144" s="8">
        <f t="shared" si="14"/>
        <v>136</v>
      </c>
      <c r="B144" s="27" t="str">
        <f t="shared" si="15"/>
        <v>с.Залесово</v>
      </c>
      <c r="C144" s="16" t="s">
        <v>129</v>
      </c>
      <c r="D144" s="19">
        <v>120</v>
      </c>
      <c r="E144" s="19" t="s">
        <v>476</v>
      </c>
      <c r="F144" s="19" t="s">
        <v>477</v>
      </c>
      <c r="G144" s="23" t="str">
        <f t="shared" si="20"/>
        <v>грунт</v>
      </c>
      <c r="H144" s="19">
        <v>4</v>
      </c>
      <c r="I144" s="19">
        <v>1</v>
      </c>
      <c r="J144" s="19">
        <v>0.8</v>
      </c>
      <c r="K144" s="19"/>
      <c r="L144" s="16"/>
      <c r="M144" s="10" t="str">
        <f t="shared" si="16"/>
        <v>Администрация Залесовского муниципального округа Алтайского края</v>
      </c>
      <c r="N144" s="11">
        <f t="shared" si="17"/>
        <v>1212200031120</v>
      </c>
      <c r="O144" s="10" t="str">
        <f t="shared" si="18"/>
        <v>659220, Алтайский край Залесовкий район с. Залесово, ул. Партизанская, 26</v>
      </c>
      <c r="P144" s="16"/>
      <c r="Q144" s="16"/>
      <c r="R144" s="16"/>
      <c r="S144" s="16"/>
      <c r="T144" s="28" t="s">
        <v>35</v>
      </c>
      <c r="U144" s="60" t="s">
        <v>130</v>
      </c>
      <c r="V144" s="32" t="s">
        <v>552</v>
      </c>
    </row>
    <row r="145" spans="1:22" ht="63.75" x14ac:dyDescent="0.25">
      <c r="A145" s="8">
        <f t="shared" si="14"/>
        <v>137</v>
      </c>
      <c r="B145" s="27" t="str">
        <f t="shared" si="15"/>
        <v>с.Залесово</v>
      </c>
      <c r="C145" s="16" t="s">
        <v>131</v>
      </c>
      <c r="D145" s="19">
        <v>6</v>
      </c>
      <c r="E145" s="19" t="s">
        <v>478</v>
      </c>
      <c r="F145" s="19" t="s">
        <v>479</v>
      </c>
      <c r="G145" s="23" t="str">
        <f t="shared" si="20"/>
        <v>грунт</v>
      </c>
      <c r="H145" s="19">
        <v>4</v>
      </c>
      <c r="I145" s="19">
        <v>1</v>
      </c>
      <c r="J145" s="19">
        <v>0.8</v>
      </c>
      <c r="K145" s="19"/>
      <c r="L145" s="16"/>
      <c r="M145" s="10" t="str">
        <f t="shared" si="16"/>
        <v>Администрация Залесовского муниципального округа Алтайского края</v>
      </c>
      <c r="N145" s="11">
        <f t="shared" si="17"/>
        <v>1212200031120</v>
      </c>
      <c r="O145" s="10" t="str">
        <f t="shared" si="18"/>
        <v>659220, Алтайский край Залесовкий район с. Залесово, ул. Партизанская, 26</v>
      </c>
      <c r="P145" s="16"/>
      <c r="Q145" s="16"/>
      <c r="R145" s="16"/>
      <c r="S145" s="16"/>
      <c r="T145" s="28" t="s">
        <v>35</v>
      </c>
      <c r="U145" s="60" t="s">
        <v>132</v>
      </c>
      <c r="V145" s="32" t="s">
        <v>552</v>
      </c>
    </row>
    <row r="146" spans="1:22" ht="63.75" x14ac:dyDescent="0.25">
      <c r="A146" s="8">
        <f t="shared" si="14"/>
        <v>138</v>
      </c>
      <c r="B146" s="27" t="str">
        <f t="shared" si="15"/>
        <v>с.Залесово</v>
      </c>
      <c r="C146" s="16" t="s">
        <v>131</v>
      </c>
      <c r="D146" s="19">
        <v>16</v>
      </c>
      <c r="E146" s="19" t="s">
        <v>480</v>
      </c>
      <c r="F146" s="19" t="s">
        <v>481</v>
      </c>
      <c r="G146" s="23" t="str">
        <f t="shared" si="20"/>
        <v>грунт</v>
      </c>
      <c r="H146" s="19">
        <v>4</v>
      </c>
      <c r="I146" s="19">
        <v>1</v>
      </c>
      <c r="J146" s="19">
        <v>0.8</v>
      </c>
      <c r="K146" s="19"/>
      <c r="L146" s="16"/>
      <c r="M146" s="10" t="str">
        <f t="shared" si="16"/>
        <v>Администрация Залесовского муниципального округа Алтайского края</v>
      </c>
      <c r="N146" s="11">
        <f t="shared" si="17"/>
        <v>1212200031120</v>
      </c>
      <c r="O146" s="10" t="str">
        <f t="shared" si="18"/>
        <v>659220, Алтайский край Залесовкий район с. Залесово, ул. Партизанская, 26</v>
      </c>
      <c r="P146" s="16"/>
      <c r="Q146" s="16"/>
      <c r="R146" s="16"/>
      <c r="S146" s="16"/>
      <c r="T146" s="28" t="s">
        <v>35</v>
      </c>
      <c r="U146" s="60" t="s">
        <v>132</v>
      </c>
      <c r="V146" s="32" t="s">
        <v>552</v>
      </c>
    </row>
    <row r="147" spans="1:22" ht="63.75" x14ac:dyDescent="0.25">
      <c r="A147" s="8">
        <f t="shared" si="14"/>
        <v>139</v>
      </c>
      <c r="B147" s="27" t="str">
        <f t="shared" si="15"/>
        <v>с.Залесово</v>
      </c>
      <c r="C147" s="16" t="s">
        <v>133</v>
      </c>
      <c r="D147" s="19">
        <v>2</v>
      </c>
      <c r="E147" s="19" t="s">
        <v>482</v>
      </c>
      <c r="F147" s="19" t="s">
        <v>483</v>
      </c>
      <c r="G147" s="23" t="str">
        <f t="shared" si="20"/>
        <v>грунт</v>
      </c>
      <c r="H147" s="19">
        <v>4</v>
      </c>
      <c r="I147" s="19">
        <v>1</v>
      </c>
      <c r="J147" s="19">
        <v>0.8</v>
      </c>
      <c r="K147" s="16"/>
      <c r="L147" s="16"/>
      <c r="M147" s="10" t="str">
        <f t="shared" si="16"/>
        <v>Администрация Залесовского муниципального округа Алтайского края</v>
      </c>
      <c r="N147" s="11">
        <f t="shared" si="17"/>
        <v>1212200031120</v>
      </c>
      <c r="O147" s="10" t="str">
        <f t="shared" si="18"/>
        <v>659220, Алтайский край Залесовкий район с. Залесово, ул. Партизанская, 26</v>
      </c>
      <c r="P147" s="16"/>
      <c r="Q147" s="16"/>
      <c r="R147" s="16"/>
      <c r="S147" s="16"/>
      <c r="T147" s="28" t="s">
        <v>35</v>
      </c>
      <c r="U147" s="60" t="s">
        <v>134</v>
      </c>
      <c r="V147" s="32" t="s">
        <v>552</v>
      </c>
    </row>
    <row r="148" spans="1:22" ht="63.75" x14ac:dyDescent="0.25">
      <c r="A148" s="8">
        <f t="shared" si="14"/>
        <v>140</v>
      </c>
      <c r="B148" s="27" t="str">
        <f t="shared" si="15"/>
        <v>с.Залесово</v>
      </c>
      <c r="C148" s="16" t="s">
        <v>133</v>
      </c>
      <c r="D148" s="19">
        <v>16</v>
      </c>
      <c r="E148" s="19" t="s">
        <v>482</v>
      </c>
      <c r="F148" s="19" t="s">
        <v>483</v>
      </c>
      <c r="G148" s="23" t="str">
        <f t="shared" si="20"/>
        <v>грунт</v>
      </c>
      <c r="H148" s="19">
        <v>4</v>
      </c>
      <c r="I148" s="19">
        <v>1</v>
      </c>
      <c r="J148" s="19">
        <v>0.8</v>
      </c>
      <c r="K148" s="16"/>
      <c r="L148" s="16"/>
      <c r="M148" s="10" t="str">
        <f t="shared" si="16"/>
        <v>Администрация Залесовского муниципального округа Алтайского края</v>
      </c>
      <c r="N148" s="11">
        <f t="shared" si="17"/>
        <v>1212200031120</v>
      </c>
      <c r="O148" s="10" t="str">
        <f t="shared" si="18"/>
        <v>659220, Алтайский край Залесовкий район с. Залесово, ул. Партизанская, 26</v>
      </c>
      <c r="P148" s="16"/>
      <c r="Q148" s="16"/>
      <c r="R148" s="16"/>
      <c r="S148" s="16"/>
      <c r="T148" s="28" t="s">
        <v>35</v>
      </c>
      <c r="U148" s="60" t="s">
        <v>134</v>
      </c>
      <c r="V148" s="32" t="s">
        <v>552</v>
      </c>
    </row>
    <row r="149" spans="1:22" ht="63.75" x14ac:dyDescent="0.25">
      <c r="A149" s="8">
        <f t="shared" si="14"/>
        <v>141</v>
      </c>
      <c r="B149" s="27" t="str">
        <f t="shared" si="15"/>
        <v>с.Залесово</v>
      </c>
      <c r="C149" s="21" t="s">
        <v>135</v>
      </c>
      <c r="D149" s="19">
        <v>11</v>
      </c>
      <c r="E149" s="19" t="s">
        <v>484</v>
      </c>
      <c r="F149" s="19" t="s">
        <v>485</v>
      </c>
      <c r="G149" s="23" t="str">
        <f t="shared" si="20"/>
        <v>грунт</v>
      </c>
      <c r="H149" s="19">
        <v>4</v>
      </c>
      <c r="I149" s="19">
        <v>1</v>
      </c>
      <c r="J149" s="19">
        <v>0.8</v>
      </c>
      <c r="K149" s="16"/>
      <c r="L149" s="16"/>
      <c r="M149" s="10" t="str">
        <f t="shared" si="16"/>
        <v>Администрация Залесовского муниципального округа Алтайского края</v>
      </c>
      <c r="N149" s="11">
        <f t="shared" si="17"/>
        <v>1212200031120</v>
      </c>
      <c r="O149" s="10" t="str">
        <f t="shared" si="18"/>
        <v>659220, Алтайский край Залесовкий район с. Залесово, ул. Партизанская, 26</v>
      </c>
      <c r="P149" s="16"/>
      <c r="Q149" s="16"/>
      <c r="R149" s="16"/>
      <c r="S149" s="16"/>
      <c r="T149" s="28" t="s">
        <v>35</v>
      </c>
      <c r="U149" s="60" t="s">
        <v>136</v>
      </c>
      <c r="V149" s="32" t="s">
        <v>552</v>
      </c>
    </row>
    <row r="150" spans="1:22" ht="63.75" x14ac:dyDescent="0.25">
      <c r="A150" s="8">
        <f t="shared" si="14"/>
        <v>142</v>
      </c>
      <c r="B150" s="27" t="str">
        <f t="shared" si="15"/>
        <v>с.Залесово</v>
      </c>
      <c r="C150" s="21" t="s">
        <v>135</v>
      </c>
      <c r="D150" s="19">
        <v>28</v>
      </c>
      <c r="E150" s="19" t="s">
        <v>486</v>
      </c>
      <c r="F150" s="19" t="s">
        <v>487</v>
      </c>
      <c r="G150" s="23" t="str">
        <f t="shared" si="20"/>
        <v>грунт</v>
      </c>
      <c r="H150" s="19">
        <v>4</v>
      </c>
      <c r="I150" s="19">
        <v>1</v>
      </c>
      <c r="J150" s="19">
        <v>0.8</v>
      </c>
      <c r="K150" s="16"/>
      <c r="L150" s="16"/>
      <c r="M150" s="10" t="str">
        <f t="shared" si="16"/>
        <v>Администрация Залесовского муниципального округа Алтайского края</v>
      </c>
      <c r="N150" s="11">
        <f t="shared" si="17"/>
        <v>1212200031120</v>
      </c>
      <c r="O150" s="10" t="str">
        <f t="shared" si="18"/>
        <v>659220, Алтайский край Залесовкий район с. Залесово, ул. Партизанская, 26</v>
      </c>
      <c r="P150" s="16"/>
      <c r="Q150" s="16"/>
      <c r="R150" s="16"/>
      <c r="S150" s="16"/>
      <c r="T150" s="28" t="s">
        <v>35</v>
      </c>
      <c r="U150" s="60" t="s">
        <v>136</v>
      </c>
      <c r="V150" s="32" t="s">
        <v>552</v>
      </c>
    </row>
    <row r="151" spans="1:22" ht="63.75" x14ac:dyDescent="0.25">
      <c r="A151" s="8">
        <f t="shared" si="14"/>
        <v>143</v>
      </c>
      <c r="B151" s="27" t="str">
        <f t="shared" si="15"/>
        <v>с.Залесово</v>
      </c>
      <c r="C151" s="21" t="s">
        <v>135</v>
      </c>
      <c r="D151" s="19">
        <v>32</v>
      </c>
      <c r="E151" s="19" t="s">
        <v>488</v>
      </c>
      <c r="F151" s="19" t="s">
        <v>489</v>
      </c>
      <c r="G151" s="23" t="str">
        <f t="shared" si="20"/>
        <v>грунт</v>
      </c>
      <c r="H151" s="19">
        <v>4</v>
      </c>
      <c r="I151" s="19">
        <v>1</v>
      </c>
      <c r="J151" s="19">
        <v>0.8</v>
      </c>
      <c r="K151" s="16"/>
      <c r="L151" s="16"/>
      <c r="M151" s="10" t="str">
        <f t="shared" si="16"/>
        <v>Администрация Залесовского муниципального округа Алтайского края</v>
      </c>
      <c r="N151" s="11">
        <f t="shared" si="17"/>
        <v>1212200031120</v>
      </c>
      <c r="O151" s="10" t="str">
        <f t="shared" si="18"/>
        <v>659220, Алтайский край Залесовкий район с. Залесово, ул. Партизанская, 26</v>
      </c>
      <c r="P151" s="16"/>
      <c r="Q151" s="16"/>
      <c r="R151" s="16"/>
      <c r="S151" s="16"/>
      <c r="T151" s="28" t="s">
        <v>35</v>
      </c>
      <c r="U151" s="60" t="s">
        <v>136</v>
      </c>
      <c r="V151" s="32" t="s">
        <v>552</v>
      </c>
    </row>
    <row r="152" spans="1:22" ht="63.75" x14ac:dyDescent="0.25">
      <c r="A152" s="8">
        <f t="shared" si="14"/>
        <v>144</v>
      </c>
      <c r="B152" s="27" t="str">
        <f t="shared" si="15"/>
        <v>с.Залесово</v>
      </c>
      <c r="C152" s="21" t="s">
        <v>135</v>
      </c>
      <c r="D152" s="19">
        <v>36</v>
      </c>
      <c r="E152" s="19" t="s">
        <v>488</v>
      </c>
      <c r="F152" s="19" t="s">
        <v>489</v>
      </c>
      <c r="G152" s="23" t="str">
        <f t="shared" si="20"/>
        <v>грунт</v>
      </c>
      <c r="H152" s="19">
        <v>4</v>
      </c>
      <c r="I152" s="19">
        <v>1</v>
      </c>
      <c r="J152" s="19">
        <v>0.8</v>
      </c>
      <c r="K152" s="16"/>
      <c r="L152" s="16"/>
      <c r="M152" s="10" t="str">
        <f t="shared" si="16"/>
        <v>Администрация Залесовского муниципального округа Алтайского края</v>
      </c>
      <c r="N152" s="11">
        <f t="shared" si="17"/>
        <v>1212200031120</v>
      </c>
      <c r="O152" s="10" t="str">
        <f t="shared" si="18"/>
        <v>659220, Алтайский край Залесовкий район с. Залесово, ул. Партизанская, 26</v>
      </c>
      <c r="P152" s="16"/>
      <c r="Q152" s="16"/>
      <c r="R152" s="16"/>
      <c r="S152" s="16"/>
      <c r="T152" s="28" t="s">
        <v>35</v>
      </c>
      <c r="U152" s="60" t="s">
        <v>136</v>
      </c>
      <c r="V152" s="32" t="s">
        <v>552</v>
      </c>
    </row>
    <row r="153" spans="1:22" ht="63.75" x14ac:dyDescent="0.25">
      <c r="A153" s="8">
        <f t="shared" si="14"/>
        <v>145</v>
      </c>
      <c r="B153" s="27" t="str">
        <f t="shared" si="15"/>
        <v>с.Залесово</v>
      </c>
      <c r="C153" s="21" t="s">
        <v>135</v>
      </c>
      <c r="D153" s="19">
        <v>39</v>
      </c>
      <c r="E153" s="19" t="s">
        <v>490</v>
      </c>
      <c r="F153" s="19" t="s">
        <v>491</v>
      </c>
      <c r="G153" s="23" t="str">
        <f t="shared" si="20"/>
        <v>грунт</v>
      </c>
      <c r="H153" s="19">
        <v>4</v>
      </c>
      <c r="I153" s="19">
        <v>1</v>
      </c>
      <c r="J153" s="19">
        <v>0.8</v>
      </c>
      <c r="K153" s="16"/>
      <c r="L153" s="16"/>
      <c r="M153" s="10" t="str">
        <f t="shared" si="16"/>
        <v>Администрация Залесовского муниципального округа Алтайского края</v>
      </c>
      <c r="N153" s="11">
        <f t="shared" si="17"/>
        <v>1212200031120</v>
      </c>
      <c r="O153" s="10" t="str">
        <f t="shared" si="18"/>
        <v>659220, Алтайский край Залесовкий район с. Залесово, ул. Партизанская, 26</v>
      </c>
      <c r="P153" s="16"/>
      <c r="Q153" s="16"/>
      <c r="R153" s="16"/>
      <c r="S153" s="16"/>
      <c r="T153" s="28" t="s">
        <v>35</v>
      </c>
      <c r="U153" s="60" t="s">
        <v>136</v>
      </c>
      <c r="V153" s="32" t="s">
        <v>552</v>
      </c>
    </row>
    <row r="154" spans="1:22" ht="63.75" x14ac:dyDescent="0.25">
      <c r="A154" s="8">
        <f t="shared" si="14"/>
        <v>146</v>
      </c>
      <c r="B154" s="27" t="str">
        <f t="shared" si="15"/>
        <v>с.Залесово</v>
      </c>
      <c r="C154" s="16" t="s">
        <v>137</v>
      </c>
      <c r="D154" s="19">
        <v>1</v>
      </c>
      <c r="E154" s="19" t="s">
        <v>492</v>
      </c>
      <c r="F154" s="19" t="s">
        <v>493</v>
      </c>
      <c r="G154" s="23" t="str">
        <f t="shared" si="20"/>
        <v>грунт</v>
      </c>
      <c r="H154" s="19">
        <v>4</v>
      </c>
      <c r="I154" s="19">
        <v>1</v>
      </c>
      <c r="J154" s="19">
        <v>0.8</v>
      </c>
      <c r="K154" s="19"/>
      <c r="L154" s="19"/>
      <c r="M154" s="10" t="str">
        <f t="shared" si="16"/>
        <v>Администрация Залесовского муниципального округа Алтайского края</v>
      </c>
      <c r="N154" s="11">
        <f t="shared" si="17"/>
        <v>1212200031120</v>
      </c>
      <c r="O154" s="10" t="str">
        <f t="shared" si="18"/>
        <v>659220, Алтайский край Залесовкий район с. Залесово, ул. Партизанская, 26</v>
      </c>
      <c r="P154" s="16"/>
      <c r="Q154" s="16"/>
      <c r="R154" s="16"/>
      <c r="S154" s="16"/>
      <c r="T154" s="28" t="s">
        <v>35</v>
      </c>
      <c r="U154" s="60" t="s">
        <v>138</v>
      </c>
      <c r="V154" s="32" t="s">
        <v>552</v>
      </c>
    </row>
    <row r="155" spans="1:22" ht="63.75" x14ac:dyDescent="0.25">
      <c r="A155" s="8">
        <f t="shared" si="14"/>
        <v>147</v>
      </c>
      <c r="B155" s="27" t="str">
        <f t="shared" si="15"/>
        <v>с.Залесово</v>
      </c>
      <c r="C155" s="16" t="s">
        <v>137</v>
      </c>
      <c r="D155" s="19">
        <v>8</v>
      </c>
      <c r="E155" s="19" t="s">
        <v>492</v>
      </c>
      <c r="F155" s="19" t="s">
        <v>493</v>
      </c>
      <c r="G155" s="23" t="str">
        <f t="shared" si="20"/>
        <v>грунт</v>
      </c>
      <c r="H155" s="19">
        <v>4</v>
      </c>
      <c r="I155" s="19">
        <v>1</v>
      </c>
      <c r="J155" s="19">
        <v>0.8</v>
      </c>
      <c r="K155" s="19"/>
      <c r="L155" s="19"/>
      <c r="M155" s="10" t="str">
        <f t="shared" si="16"/>
        <v>Администрация Залесовского муниципального округа Алтайского края</v>
      </c>
      <c r="N155" s="11">
        <f t="shared" si="17"/>
        <v>1212200031120</v>
      </c>
      <c r="O155" s="10" t="str">
        <f t="shared" si="18"/>
        <v>659220, Алтайский край Залесовкий район с. Залесово, ул. Партизанская, 26</v>
      </c>
      <c r="P155" s="16"/>
      <c r="Q155" s="16"/>
      <c r="R155" s="16"/>
      <c r="S155" s="16"/>
      <c r="T155" s="28" t="s">
        <v>35</v>
      </c>
      <c r="U155" s="60" t="s">
        <v>138</v>
      </c>
      <c r="V155" s="32" t="s">
        <v>552</v>
      </c>
    </row>
    <row r="156" spans="1:22" ht="63.75" x14ac:dyDescent="0.25">
      <c r="A156" s="8">
        <f t="shared" si="14"/>
        <v>148</v>
      </c>
      <c r="B156" s="27" t="str">
        <f t="shared" si="15"/>
        <v>с.Залесово</v>
      </c>
      <c r="C156" s="16" t="s">
        <v>139</v>
      </c>
      <c r="D156" s="19">
        <v>4</v>
      </c>
      <c r="E156" s="19" t="s">
        <v>494</v>
      </c>
      <c r="F156" s="19" t="s">
        <v>495</v>
      </c>
      <c r="G156" s="23" t="str">
        <f t="shared" si="20"/>
        <v>грунт</v>
      </c>
      <c r="H156" s="19">
        <v>4</v>
      </c>
      <c r="I156" s="19">
        <v>1</v>
      </c>
      <c r="J156" s="19">
        <v>0.8</v>
      </c>
      <c r="K156" s="19"/>
      <c r="L156" s="19"/>
      <c r="M156" s="10" t="str">
        <f t="shared" si="16"/>
        <v>Администрация Залесовского муниципального округа Алтайского края</v>
      </c>
      <c r="N156" s="11">
        <f t="shared" si="17"/>
        <v>1212200031120</v>
      </c>
      <c r="O156" s="10" t="str">
        <f t="shared" si="18"/>
        <v>659220, Алтайский край Залесовкий район с. Залесово, ул. Партизанская, 26</v>
      </c>
      <c r="P156" s="16"/>
      <c r="Q156" s="16"/>
      <c r="R156" s="16"/>
      <c r="S156" s="16"/>
      <c r="T156" s="28" t="s">
        <v>35</v>
      </c>
      <c r="U156" s="60" t="s">
        <v>140</v>
      </c>
      <c r="V156" s="32" t="s">
        <v>552</v>
      </c>
    </row>
    <row r="157" spans="1:22" ht="63.75" x14ac:dyDescent="0.25">
      <c r="A157" s="8">
        <f t="shared" si="14"/>
        <v>149</v>
      </c>
      <c r="B157" s="27" t="str">
        <f t="shared" si="15"/>
        <v>с.Залесово</v>
      </c>
      <c r="C157" s="16" t="s">
        <v>139</v>
      </c>
      <c r="D157" s="19">
        <v>18</v>
      </c>
      <c r="E157" s="19" t="s">
        <v>496</v>
      </c>
      <c r="F157" s="19" t="s">
        <v>343</v>
      </c>
      <c r="G157" s="23" t="str">
        <f t="shared" si="20"/>
        <v>грунт</v>
      </c>
      <c r="H157" s="19">
        <v>4</v>
      </c>
      <c r="I157" s="19">
        <v>1</v>
      </c>
      <c r="J157" s="19">
        <v>0.8</v>
      </c>
      <c r="K157" s="19"/>
      <c r="L157" s="19"/>
      <c r="M157" s="10" t="str">
        <f t="shared" si="16"/>
        <v>Администрация Залесовского муниципального округа Алтайского края</v>
      </c>
      <c r="N157" s="11">
        <f t="shared" si="17"/>
        <v>1212200031120</v>
      </c>
      <c r="O157" s="10" t="str">
        <f t="shared" si="18"/>
        <v>659220, Алтайский край Залесовкий район с. Залесово, ул. Партизанская, 26</v>
      </c>
      <c r="P157" s="16"/>
      <c r="Q157" s="16"/>
      <c r="R157" s="16"/>
      <c r="S157" s="16"/>
      <c r="T157" s="28" t="s">
        <v>35</v>
      </c>
      <c r="U157" s="60" t="s">
        <v>140</v>
      </c>
      <c r="V157" s="32" t="s">
        <v>552</v>
      </c>
    </row>
    <row r="158" spans="1:22" ht="63.75" x14ac:dyDescent="0.25">
      <c r="A158" s="8">
        <f t="shared" si="14"/>
        <v>150</v>
      </c>
      <c r="B158" s="27" t="str">
        <f t="shared" si="15"/>
        <v>с.Залесово</v>
      </c>
      <c r="C158" s="16" t="s">
        <v>139</v>
      </c>
      <c r="D158" s="19">
        <v>22</v>
      </c>
      <c r="E158" s="19" t="s">
        <v>496</v>
      </c>
      <c r="F158" s="19" t="s">
        <v>343</v>
      </c>
      <c r="G158" s="23" t="str">
        <f t="shared" si="20"/>
        <v>грунт</v>
      </c>
      <c r="H158" s="19">
        <v>4</v>
      </c>
      <c r="I158" s="19">
        <v>1</v>
      </c>
      <c r="J158" s="19">
        <v>0.8</v>
      </c>
      <c r="K158" s="19"/>
      <c r="L158" s="19"/>
      <c r="M158" s="10" t="str">
        <f t="shared" si="16"/>
        <v>Администрация Залесовского муниципального округа Алтайского края</v>
      </c>
      <c r="N158" s="11">
        <f t="shared" si="17"/>
        <v>1212200031120</v>
      </c>
      <c r="O158" s="10" t="str">
        <f t="shared" si="18"/>
        <v>659220, Алтайский край Залесовкий район с. Залесово, ул. Партизанская, 26</v>
      </c>
      <c r="P158" s="16"/>
      <c r="Q158" s="16"/>
      <c r="R158" s="16"/>
      <c r="S158" s="16"/>
      <c r="T158" s="28" t="s">
        <v>35</v>
      </c>
      <c r="U158" s="60" t="s">
        <v>140</v>
      </c>
      <c r="V158" s="32" t="s">
        <v>552</v>
      </c>
    </row>
    <row r="159" spans="1:22" ht="63.75" x14ac:dyDescent="0.25">
      <c r="A159" s="8">
        <f t="shared" si="14"/>
        <v>151</v>
      </c>
      <c r="B159" s="27" t="str">
        <f t="shared" si="15"/>
        <v>с.Залесово</v>
      </c>
      <c r="C159" s="16" t="s">
        <v>141</v>
      </c>
      <c r="D159" s="19" t="s">
        <v>142</v>
      </c>
      <c r="E159" s="19" t="s">
        <v>497</v>
      </c>
      <c r="F159" s="19" t="s">
        <v>498</v>
      </c>
      <c r="G159" s="23" t="str">
        <f t="shared" si="20"/>
        <v>грунт</v>
      </c>
      <c r="H159" s="19">
        <v>4</v>
      </c>
      <c r="I159" s="19">
        <v>1</v>
      </c>
      <c r="J159" s="19">
        <v>0.8</v>
      </c>
      <c r="K159" s="19"/>
      <c r="L159" s="19"/>
      <c r="M159" s="10" t="str">
        <f t="shared" si="16"/>
        <v>Администрация Залесовского муниципального округа Алтайского края</v>
      </c>
      <c r="N159" s="11">
        <f t="shared" si="17"/>
        <v>1212200031120</v>
      </c>
      <c r="O159" s="10" t="str">
        <f t="shared" si="18"/>
        <v>659220, Алтайский край Залесовкий район с. Залесово, ул. Партизанская, 26</v>
      </c>
      <c r="P159" s="16"/>
      <c r="Q159" s="16"/>
      <c r="R159" s="16"/>
      <c r="S159" s="16"/>
      <c r="T159" s="28" t="s">
        <v>35</v>
      </c>
      <c r="U159" s="60" t="s">
        <v>143</v>
      </c>
      <c r="V159" s="32" t="s">
        <v>552</v>
      </c>
    </row>
    <row r="160" spans="1:22" ht="63.75" x14ac:dyDescent="0.25">
      <c r="A160" s="8">
        <f t="shared" si="14"/>
        <v>152</v>
      </c>
      <c r="B160" s="27" t="str">
        <f t="shared" si="15"/>
        <v>с.Залесово</v>
      </c>
      <c r="C160" s="16" t="s">
        <v>141</v>
      </c>
      <c r="D160" s="19">
        <v>5</v>
      </c>
      <c r="E160" s="19" t="s">
        <v>499</v>
      </c>
      <c r="F160" s="19" t="s">
        <v>500</v>
      </c>
      <c r="G160" s="23" t="str">
        <f t="shared" si="20"/>
        <v>грунт</v>
      </c>
      <c r="H160" s="19">
        <v>4</v>
      </c>
      <c r="I160" s="19">
        <v>1</v>
      </c>
      <c r="J160" s="19">
        <v>0.8</v>
      </c>
      <c r="K160" s="19"/>
      <c r="L160" s="19"/>
      <c r="M160" s="10" t="str">
        <f t="shared" si="16"/>
        <v>Администрация Залесовского муниципального округа Алтайского края</v>
      </c>
      <c r="N160" s="11">
        <f t="shared" si="17"/>
        <v>1212200031120</v>
      </c>
      <c r="O160" s="10" t="str">
        <f t="shared" si="18"/>
        <v>659220, Алтайский край Залесовкий район с. Залесово, ул. Партизанская, 26</v>
      </c>
      <c r="P160" s="16"/>
      <c r="Q160" s="16"/>
      <c r="R160" s="16"/>
      <c r="S160" s="16"/>
      <c r="T160" s="28" t="s">
        <v>35</v>
      </c>
      <c r="U160" s="60" t="s">
        <v>143</v>
      </c>
      <c r="V160" s="32" t="s">
        <v>552</v>
      </c>
    </row>
    <row r="161" spans="1:22" ht="63.75" x14ac:dyDescent="0.25">
      <c r="A161" s="8">
        <f t="shared" si="14"/>
        <v>153</v>
      </c>
      <c r="B161" s="27" t="str">
        <f t="shared" si="15"/>
        <v>с.Залесово</v>
      </c>
      <c r="C161" s="16" t="s">
        <v>141</v>
      </c>
      <c r="D161" s="19">
        <v>17</v>
      </c>
      <c r="E161" s="19" t="s">
        <v>501</v>
      </c>
      <c r="F161" s="19" t="s">
        <v>502</v>
      </c>
      <c r="G161" s="23" t="str">
        <f t="shared" si="20"/>
        <v>грунт</v>
      </c>
      <c r="H161" s="19">
        <v>4</v>
      </c>
      <c r="I161" s="19">
        <v>1</v>
      </c>
      <c r="J161" s="19">
        <v>0.8</v>
      </c>
      <c r="K161" s="19"/>
      <c r="L161" s="19"/>
      <c r="M161" s="10" t="str">
        <f t="shared" si="16"/>
        <v>Администрация Залесовского муниципального округа Алтайского края</v>
      </c>
      <c r="N161" s="11">
        <f t="shared" si="17"/>
        <v>1212200031120</v>
      </c>
      <c r="O161" s="10" t="str">
        <f t="shared" si="18"/>
        <v>659220, Алтайский край Залесовкий район с. Залесово, ул. Партизанская, 26</v>
      </c>
      <c r="P161" s="16"/>
      <c r="Q161" s="16"/>
      <c r="R161" s="16"/>
      <c r="S161" s="16"/>
      <c r="T161" s="28" t="s">
        <v>35</v>
      </c>
      <c r="U161" s="60" t="s">
        <v>143</v>
      </c>
      <c r="V161" s="32" t="s">
        <v>552</v>
      </c>
    </row>
    <row r="162" spans="1:22" ht="63.75" x14ac:dyDescent="0.25">
      <c r="A162" s="8">
        <f>A161+1</f>
        <v>154</v>
      </c>
      <c r="B162" s="27" t="str">
        <f t="shared" si="15"/>
        <v>с.Залесово</v>
      </c>
      <c r="C162" s="16" t="s">
        <v>141</v>
      </c>
      <c r="D162" s="19">
        <v>21</v>
      </c>
      <c r="E162" s="19" t="s">
        <v>503</v>
      </c>
      <c r="F162" s="19" t="s">
        <v>504</v>
      </c>
      <c r="G162" s="23" t="str">
        <f t="shared" si="20"/>
        <v>грунт</v>
      </c>
      <c r="H162" s="19">
        <v>4</v>
      </c>
      <c r="I162" s="19">
        <v>1</v>
      </c>
      <c r="J162" s="19">
        <v>0.8</v>
      </c>
      <c r="K162" s="19"/>
      <c r="L162" s="19"/>
      <c r="M162" s="10" t="str">
        <f t="shared" si="16"/>
        <v>Администрация Залесовского муниципального округа Алтайского края</v>
      </c>
      <c r="N162" s="11">
        <f t="shared" si="17"/>
        <v>1212200031120</v>
      </c>
      <c r="O162" s="10" t="str">
        <f t="shared" si="18"/>
        <v>659220, Алтайский край Залесовкий район с. Залесово, ул. Партизанская, 26</v>
      </c>
      <c r="P162" s="16"/>
      <c r="Q162" s="16"/>
      <c r="R162" s="16"/>
      <c r="S162" s="16"/>
      <c r="T162" s="28" t="s">
        <v>35</v>
      </c>
      <c r="U162" s="60" t="s">
        <v>143</v>
      </c>
      <c r="V162" s="32" t="s">
        <v>552</v>
      </c>
    </row>
    <row r="163" spans="1:22" ht="63.75" x14ac:dyDescent="0.25">
      <c r="A163" s="8">
        <f t="shared" ref="A163:A164" si="21">A162+1</f>
        <v>155</v>
      </c>
      <c r="B163" s="27" t="s">
        <v>35</v>
      </c>
      <c r="C163" s="16" t="s">
        <v>141</v>
      </c>
      <c r="D163" s="19">
        <v>23</v>
      </c>
      <c r="E163" s="19" t="s">
        <v>503</v>
      </c>
      <c r="F163" s="19" t="s">
        <v>504</v>
      </c>
      <c r="G163" s="23" t="s">
        <v>32</v>
      </c>
      <c r="H163" s="19">
        <v>4</v>
      </c>
      <c r="I163" s="19">
        <v>1</v>
      </c>
      <c r="J163" s="19">
        <v>0.8</v>
      </c>
      <c r="K163" s="19"/>
      <c r="L163" s="19"/>
      <c r="M163" s="10" t="str">
        <f t="shared" si="16"/>
        <v>Администрация Залесовского муниципального округа Алтайского края</v>
      </c>
      <c r="N163" s="11">
        <v>1212200031120</v>
      </c>
      <c r="O163" s="10" t="s">
        <v>34</v>
      </c>
      <c r="P163" s="16"/>
      <c r="Q163" s="16"/>
      <c r="R163" s="16"/>
      <c r="S163" s="16"/>
      <c r="T163" s="28" t="s">
        <v>35</v>
      </c>
      <c r="U163" s="60" t="s">
        <v>143</v>
      </c>
      <c r="V163" s="32" t="s">
        <v>563</v>
      </c>
    </row>
    <row r="164" spans="1:22" ht="63.75" x14ac:dyDescent="0.25">
      <c r="A164" s="8">
        <f t="shared" si="21"/>
        <v>156</v>
      </c>
      <c r="B164" s="27" t="str">
        <f t="shared" si="15"/>
        <v>с.Залесово</v>
      </c>
      <c r="C164" s="32" t="s">
        <v>144</v>
      </c>
      <c r="D164" s="19">
        <v>17</v>
      </c>
      <c r="E164" s="19" t="s">
        <v>505</v>
      </c>
      <c r="F164" s="19" t="s">
        <v>506</v>
      </c>
      <c r="G164" s="23" t="str">
        <f t="shared" si="20"/>
        <v>грунт</v>
      </c>
      <c r="H164" s="19">
        <v>4</v>
      </c>
      <c r="I164" s="19">
        <v>1</v>
      </c>
      <c r="J164" s="19">
        <v>0.8</v>
      </c>
      <c r="K164" s="19"/>
      <c r="L164" s="19"/>
      <c r="M164" s="10" t="str">
        <f t="shared" si="16"/>
        <v>Администрация Залесовского муниципального округа Алтайского края</v>
      </c>
      <c r="N164" s="11">
        <f t="shared" si="17"/>
        <v>1212200031120</v>
      </c>
      <c r="O164" s="10" t="str">
        <f t="shared" si="18"/>
        <v>659220, Алтайский край Залесовкий район с. Залесово, ул. Партизанская, 26</v>
      </c>
      <c r="P164" s="16"/>
      <c r="Q164" s="16"/>
      <c r="R164" s="16"/>
      <c r="S164" s="16"/>
      <c r="T164" s="28" t="s">
        <v>35</v>
      </c>
      <c r="U164" s="60" t="s">
        <v>145</v>
      </c>
      <c r="V164" s="32" t="s">
        <v>552</v>
      </c>
    </row>
    <row r="165" spans="1:22" ht="63.75" x14ac:dyDescent="0.25">
      <c r="A165" s="8">
        <f t="shared" si="14"/>
        <v>157</v>
      </c>
      <c r="B165" s="27" t="str">
        <f t="shared" si="15"/>
        <v>с.Залесово</v>
      </c>
      <c r="C165" s="16" t="s">
        <v>146</v>
      </c>
      <c r="D165" s="19">
        <v>5</v>
      </c>
      <c r="E165" s="19" t="s">
        <v>515</v>
      </c>
      <c r="F165" s="19" t="s">
        <v>516</v>
      </c>
      <c r="G165" s="23" t="str">
        <f t="shared" si="20"/>
        <v>грунт</v>
      </c>
      <c r="H165" s="19">
        <v>4</v>
      </c>
      <c r="I165" s="19">
        <v>1</v>
      </c>
      <c r="J165" s="19">
        <v>0.8</v>
      </c>
      <c r="K165" s="19"/>
      <c r="L165" s="19"/>
      <c r="M165" s="10" t="str">
        <f t="shared" si="16"/>
        <v>Администрация Залесовского муниципального округа Алтайского края</v>
      </c>
      <c r="N165" s="11">
        <f t="shared" si="17"/>
        <v>1212200031120</v>
      </c>
      <c r="O165" s="10" t="str">
        <f t="shared" si="18"/>
        <v>659220, Алтайский край Залесовкий район с. Залесово, ул. Партизанская, 26</v>
      </c>
      <c r="P165" s="16"/>
      <c r="Q165" s="16"/>
      <c r="R165" s="16"/>
      <c r="S165" s="16"/>
      <c r="T165" s="28" t="s">
        <v>35</v>
      </c>
      <c r="U165" s="60" t="s">
        <v>147</v>
      </c>
      <c r="V165" s="32" t="s">
        <v>552</v>
      </c>
    </row>
    <row r="166" spans="1:22" ht="63.75" x14ac:dyDescent="0.25">
      <c r="A166" s="8">
        <f t="shared" si="14"/>
        <v>158</v>
      </c>
      <c r="B166" s="27" t="str">
        <f t="shared" si="15"/>
        <v>с.Залесово</v>
      </c>
      <c r="C166" s="16" t="s">
        <v>148</v>
      </c>
      <c r="D166" s="19">
        <v>2</v>
      </c>
      <c r="E166" s="19" t="s">
        <v>507</v>
      </c>
      <c r="F166" s="19" t="s">
        <v>508</v>
      </c>
      <c r="G166" s="23" t="str">
        <f t="shared" si="20"/>
        <v>грунт</v>
      </c>
      <c r="H166" s="19">
        <v>8</v>
      </c>
      <c r="I166" s="19">
        <v>2</v>
      </c>
      <c r="J166" s="19">
        <v>1.6</v>
      </c>
      <c r="K166" s="19"/>
      <c r="L166" s="19"/>
      <c r="M166" s="10" t="str">
        <f t="shared" si="16"/>
        <v>Администрация Залесовского муниципального округа Алтайского края</v>
      </c>
      <c r="N166" s="11">
        <f t="shared" si="17"/>
        <v>1212200031120</v>
      </c>
      <c r="O166" s="10" t="str">
        <f t="shared" si="18"/>
        <v>659220, Алтайский край Залесовкий район с. Залесово, ул. Партизанская, 26</v>
      </c>
      <c r="P166" s="16"/>
      <c r="Q166" s="16"/>
      <c r="R166" s="16"/>
      <c r="S166" s="16"/>
      <c r="T166" s="28" t="s">
        <v>35</v>
      </c>
      <c r="U166" s="60" t="s">
        <v>148</v>
      </c>
      <c r="V166" s="32" t="s">
        <v>552</v>
      </c>
    </row>
    <row r="167" spans="1:22" ht="63.75" x14ac:dyDescent="0.25">
      <c r="A167" s="8">
        <f t="shared" si="14"/>
        <v>159</v>
      </c>
      <c r="B167" s="27" t="str">
        <f t="shared" si="15"/>
        <v>с.Залесово</v>
      </c>
      <c r="C167" s="16" t="s">
        <v>53</v>
      </c>
      <c r="D167" s="19">
        <v>68</v>
      </c>
      <c r="E167" s="19" t="s">
        <v>272</v>
      </c>
      <c r="F167" s="19" t="s">
        <v>273</v>
      </c>
      <c r="G167" s="23" t="str">
        <f t="shared" si="20"/>
        <v>грунт</v>
      </c>
      <c r="H167" s="19">
        <v>4</v>
      </c>
      <c r="I167" s="19">
        <v>1</v>
      </c>
      <c r="J167" s="19">
        <v>0.8</v>
      </c>
      <c r="K167" s="19"/>
      <c r="L167" s="19"/>
      <c r="M167" s="10" t="str">
        <f t="shared" si="16"/>
        <v>Администрация Залесовского муниципального округа Алтайского края</v>
      </c>
      <c r="N167" s="11">
        <f t="shared" si="17"/>
        <v>1212200031120</v>
      </c>
      <c r="O167" s="10" t="str">
        <f t="shared" si="18"/>
        <v>659220, Алтайский край Залесовкий район с. Залесово, ул. Партизанская, 26</v>
      </c>
      <c r="P167" s="16"/>
      <c r="Q167" s="16"/>
      <c r="R167" s="16"/>
      <c r="S167" s="16"/>
      <c r="T167" s="28" t="s">
        <v>35</v>
      </c>
      <c r="U167" s="60" t="s">
        <v>54</v>
      </c>
      <c r="V167" s="66" t="s">
        <v>597</v>
      </c>
    </row>
    <row r="168" spans="1:22" ht="63.75" x14ac:dyDescent="0.25">
      <c r="A168" s="8">
        <f t="shared" si="14"/>
        <v>160</v>
      </c>
      <c r="B168" s="27" t="str">
        <f t="shared" si="15"/>
        <v>с.Залесово</v>
      </c>
      <c r="C168" s="16" t="s">
        <v>53</v>
      </c>
      <c r="D168" s="19">
        <v>94</v>
      </c>
      <c r="E168" s="19" t="s">
        <v>515</v>
      </c>
      <c r="F168" s="19" t="s">
        <v>516</v>
      </c>
      <c r="G168" s="23" t="str">
        <f t="shared" si="20"/>
        <v>грунт</v>
      </c>
      <c r="H168" s="19">
        <v>4</v>
      </c>
      <c r="I168" s="19">
        <v>1</v>
      </c>
      <c r="J168" s="19">
        <v>0.8</v>
      </c>
      <c r="K168" s="19"/>
      <c r="L168" s="19"/>
      <c r="M168" s="10" t="str">
        <f t="shared" si="16"/>
        <v>Администрация Залесовского муниципального округа Алтайского края</v>
      </c>
      <c r="N168" s="11">
        <f t="shared" si="17"/>
        <v>1212200031120</v>
      </c>
      <c r="O168" s="10" t="str">
        <f t="shared" si="18"/>
        <v>659220, Алтайский край Залесовкий район с. Залесово, ул. Партизанская, 26</v>
      </c>
      <c r="P168" s="16"/>
      <c r="Q168" s="16"/>
      <c r="R168" s="16"/>
      <c r="S168" s="16"/>
      <c r="T168" s="28" t="s">
        <v>35</v>
      </c>
      <c r="U168" s="60" t="s">
        <v>54</v>
      </c>
      <c r="V168" s="66" t="s">
        <v>597</v>
      </c>
    </row>
    <row r="169" spans="1:22" ht="63.75" x14ac:dyDescent="0.25">
      <c r="A169" s="8">
        <f t="shared" si="14"/>
        <v>161</v>
      </c>
      <c r="B169" s="27" t="str">
        <f t="shared" si="15"/>
        <v>с.Залесово</v>
      </c>
      <c r="C169" s="16" t="s">
        <v>53</v>
      </c>
      <c r="D169" s="19">
        <v>126</v>
      </c>
      <c r="E169" s="19" t="s">
        <v>520</v>
      </c>
      <c r="F169" s="19" t="s">
        <v>426</v>
      </c>
      <c r="G169" s="23" t="str">
        <f t="shared" si="20"/>
        <v>грунт</v>
      </c>
      <c r="H169" s="19">
        <v>4</v>
      </c>
      <c r="I169" s="19">
        <v>1</v>
      </c>
      <c r="J169" s="19">
        <v>0.8</v>
      </c>
      <c r="K169" s="19"/>
      <c r="L169" s="19"/>
      <c r="M169" s="10" t="str">
        <f t="shared" si="16"/>
        <v>Администрация Залесовского муниципального округа Алтайского края</v>
      </c>
      <c r="N169" s="11">
        <f t="shared" si="17"/>
        <v>1212200031120</v>
      </c>
      <c r="O169" s="10" t="str">
        <f t="shared" si="18"/>
        <v>659220, Алтайский край Залесовкий район с. Залесово, ул. Партизанская, 26</v>
      </c>
      <c r="P169" s="16"/>
      <c r="Q169" s="16"/>
      <c r="R169" s="16"/>
      <c r="S169" s="16"/>
      <c r="T169" s="28" t="s">
        <v>35</v>
      </c>
      <c r="U169" s="60" t="s">
        <v>54</v>
      </c>
      <c r="V169" s="66" t="s">
        <v>597</v>
      </c>
    </row>
    <row r="170" spans="1:22" ht="63.75" x14ac:dyDescent="0.25">
      <c r="A170" s="8">
        <f>A169+1</f>
        <v>162</v>
      </c>
      <c r="B170" s="27" t="str">
        <f t="shared" si="15"/>
        <v>с.Залесово</v>
      </c>
      <c r="C170" s="16" t="s">
        <v>135</v>
      </c>
      <c r="D170" s="19">
        <v>3</v>
      </c>
      <c r="E170" s="19" t="s">
        <v>521</v>
      </c>
      <c r="F170" s="19" t="s">
        <v>522</v>
      </c>
      <c r="G170" s="23" t="str">
        <f t="shared" si="20"/>
        <v>грунт</v>
      </c>
      <c r="H170" s="19">
        <v>4</v>
      </c>
      <c r="I170" s="19">
        <v>1</v>
      </c>
      <c r="J170" s="19">
        <v>0.8</v>
      </c>
      <c r="K170" s="19"/>
      <c r="L170" s="19"/>
      <c r="M170" s="10" t="str">
        <f t="shared" si="16"/>
        <v>Администрация Залесовского муниципального округа Алтайского края</v>
      </c>
      <c r="N170" s="11">
        <f t="shared" si="17"/>
        <v>1212200031120</v>
      </c>
      <c r="O170" s="10" t="str">
        <f t="shared" si="18"/>
        <v>659220, Алтайский край Залесовкий район с. Залесово, ул. Партизанская, 26</v>
      </c>
      <c r="P170" s="16"/>
      <c r="Q170" s="16"/>
      <c r="R170" s="16"/>
      <c r="S170" s="16"/>
      <c r="T170" s="28" t="s">
        <v>35</v>
      </c>
      <c r="U170" s="60" t="s">
        <v>136</v>
      </c>
      <c r="V170" s="66" t="s">
        <v>597</v>
      </c>
    </row>
    <row r="171" spans="1:22" ht="63.75" x14ac:dyDescent="0.25">
      <c r="A171" s="8">
        <f t="shared" ref="A171:A174" si="22">A170+1</f>
        <v>163</v>
      </c>
      <c r="B171" s="27" t="str">
        <f t="shared" si="15"/>
        <v>с.Залесово</v>
      </c>
      <c r="C171" s="16" t="s">
        <v>144</v>
      </c>
      <c r="D171" s="19">
        <v>3</v>
      </c>
      <c r="E171" s="19" t="s">
        <v>505</v>
      </c>
      <c r="F171" s="19" t="s">
        <v>506</v>
      </c>
      <c r="G171" s="23" t="str">
        <f t="shared" si="20"/>
        <v>грунт</v>
      </c>
      <c r="H171" s="19">
        <v>4</v>
      </c>
      <c r="I171" s="19">
        <v>1</v>
      </c>
      <c r="J171" s="19">
        <v>0.8</v>
      </c>
      <c r="K171" s="19"/>
      <c r="L171" s="19"/>
      <c r="M171" s="10" t="str">
        <f t="shared" si="16"/>
        <v>Администрация Залесовского муниципального округа Алтайского края</v>
      </c>
      <c r="N171" s="11">
        <f t="shared" si="17"/>
        <v>1212200031120</v>
      </c>
      <c r="O171" s="10" t="str">
        <f t="shared" si="18"/>
        <v>659220, Алтайский край Залесовкий район с. Залесово, ул. Партизанская, 26</v>
      </c>
      <c r="P171" s="16"/>
      <c r="Q171" s="16"/>
      <c r="R171" s="16"/>
      <c r="S171" s="16"/>
      <c r="T171" s="28" t="s">
        <v>35</v>
      </c>
      <c r="U171" s="60" t="s">
        <v>145</v>
      </c>
      <c r="V171" s="66" t="s">
        <v>597</v>
      </c>
    </row>
    <row r="172" spans="1:22" ht="63.75" x14ac:dyDescent="0.25">
      <c r="A172" s="8">
        <f t="shared" si="22"/>
        <v>164</v>
      </c>
      <c r="B172" s="27" t="str">
        <f t="shared" si="15"/>
        <v>с.Залесово</v>
      </c>
      <c r="C172" s="16" t="s">
        <v>144</v>
      </c>
      <c r="D172" s="19">
        <v>14</v>
      </c>
      <c r="E172" s="19" t="s">
        <v>505</v>
      </c>
      <c r="F172" s="19" t="s">
        <v>506</v>
      </c>
      <c r="G172" s="23" t="str">
        <f t="shared" si="20"/>
        <v>грунт</v>
      </c>
      <c r="H172" s="19">
        <v>4</v>
      </c>
      <c r="I172" s="19">
        <v>1</v>
      </c>
      <c r="J172" s="19">
        <v>0.8</v>
      </c>
      <c r="K172" s="19"/>
      <c r="L172" s="19"/>
      <c r="M172" s="10" t="str">
        <f t="shared" si="16"/>
        <v>Администрация Залесовского муниципального округа Алтайского края</v>
      </c>
      <c r="N172" s="11">
        <f t="shared" si="17"/>
        <v>1212200031120</v>
      </c>
      <c r="O172" s="10" t="str">
        <f t="shared" si="18"/>
        <v>659220, Алтайский край Залесовкий район с. Залесово, ул. Партизанская, 26</v>
      </c>
      <c r="P172" s="16"/>
      <c r="Q172" s="16"/>
      <c r="R172" s="16"/>
      <c r="S172" s="16"/>
      <c r="T172" s="28" t="s">
        <v>35</v>
      </c>
      <c r="U172" s="60" t="s">
        <v>145</v>
      </c>
      <c r="V172" s="66" t="s">
        <v>597</v>
      </c>
    </row>
    <row r="173" spans="1:22" ht="63.75" x14ac:dyDescent="0.25">
      <c r="A173" s="8">
        <f t="shared" si="22"/>
        <v>165</v>
      </c>
      <c r="B173" s="27" t="str">
        <f t="shared" si="15"/>
        <v>с.Залесово</v>
      </c>
      <c r="C173" s="16" t="s">
        <v>141</v>
      </c>
      <c r="D173" s="19">
        <v>46</v>
      </c>
      <c r="E173" s="19" t="s">
        <v>523</v>
      </c>
      <c r="F173" s="19" t="s">
        <v>524</v>
      </c>
      <c r="G173" s="23" t="str">
        <f t="shared" si="20"/>
        <v>грунт</v>
      </c>
      <c r="H173" s="19">
        <v>4</v>
      </c>
      <c r="I173" s="19">
        <v>1</v>
      </c>
      <c r="J173" s="19">
        <v>0.8</v>
      </c>
      <c r="K173" s="19"/>
      <c r="L173" s="19"/>
      <c r="M173" s="10" t="str">
        <f t="shared" si="16"/>
        <v>Администрация Залесовского муниципального округа Алтайского края</v>
      </c>
      <c r="N173" s="11">
        <f t="shared" si="17"/>
        <v>1212200031120</v>
      </c>
      <c r="O173" s="10" t="str">
        <f t="shared" si="18"/>
        <v>659220, Алтайский край Залесовкий район с. Залесово, ул. Партизанская, 26</v>
      </c>
      <c r="P173" s="16"/>
      <c r="Q173" s="16"/>
      <c r="R173" s="16"/>
      <c r="S173" s="16"/>
      <c r="T173" s="28" t="s">
        <v>35</v>
      </c>
      <c r="U173" s="60" t="s">
        <v>143</v>
      </c>
      <c r="V173" s="66" t="s">
        <v>597</v>
      </c>
    </row>
    <row r="174" spans="1:22" ht="63.75" x14ac:dyDescent="0.25">
      <c r="A174" s="8">
        <f t="shared" si="22"/>
        <v>166</v>
      </c>
      <c r="B174" s="27" t="str">
        <f t="shared" si="15"/>
        <v>с.Залесово</v>
      </c>
      <c r="C174" s="16" t="s">
        <v>46</v>
      </c>
      <c r="D174" s="19">
        <v>8</v>
      </c>
      <c r="E174" s="19" t="s">
        <v>525</v>
      </c>
      <c r="F174" s="19" t="s">
        <v>526</v>
      </c>
      <c r="G174" s="23" t="str">
        <f t="shared" si="20"/>
        <v>грунт</v>
      </c>
      <c r="H174" s="19">
        <v>4</v>
      </c>
      <c r="I174" s="19">
        <v>1</v>
      </c>
      <c r="J174" s="19">
        <v>0.8</v>
      </c>
      <c r="K174" s="19"/>
      <c r="L174" s="19"/>
      <c r="M174" s="10" t="str">
        <f t="shared" si="16"/>
        <v>Администрация Залесовского муниципального округа Алтайского края</v>
      </c>
      <c r="N174" s="11">
        <f t="shared" si="17"/>
        <v>1212200031120</v>
      </c>
      <c r="O174" s="10" t="str">
        <f t="shared" si="18"/>
        <v>659220, Алтайский край Залесовкий район с. Залесово, ул. Партизанская, 26</v>
      </c>
      <c r="P174" s="16"/>
      <c r="Q174" s="16"/>
      <c r="R174" s="16"/>
      <c r="S174" s="16"/>
      <c r="T174" s="28" t="s">
        <v>35</v>
      </c>
      <c r="U174" s="60" t="s">
        <v>47</v>
      </c>
      <c r="V174" s="66" t="s">
        <v>597</v>
      </c>
    </row>
    <row r="175" spans="1:22" ht="63.75" x14ac:dyDescent="0.25">
      <c r="A175" s="8">
        <f t="shared" si="14"/>
        <v>167</v>
      </c>
      <c r="B175" s="27" t="str">
        <f t="shared" si="15"/>
        <v>с.Залесово</v>
      </c>
      <c r="C175" s="16" t="s">
        <v>37</v>
      </c>
      <c r="D175" s="19">
        <v>60</v>
      </c>
      <c r="E175" s="19" t="s">
        <v>520</v>
      </c>
      <c r="F175" s="19" t="s">
        <v>551</v>
      </c>
      <c r="G175" s="23" t="str">
        <f t="shared" si="20"/>
        <v>грунт</v>
      </c>
      <c r="H175" s="19">
        <v>4</v>
      </c>
      <c r="I175" s="19">
        <v>1</v>
      </c>
      <c r="J175" s="19">
        <v>0.8</v>
      </c>
      <c r="K175" s="19"/>
      <c r="L175" s="19"/>
      <c r="M175" s="10" t="str">
        <f t="shared" si="16"/>
        <v>Администрация Залесовского муниципального округа Алтайского края</v>
      </c>
      <c r="N175" s="11">
        <f t="shared" si="17"/>
        <v>1212200031120</v>
      </c>
      <c r="O175" s="10" t="str">
        <f t="shared" si="18"/>
        <v>659220, Алтайский край Залесовкий район с. Залесово, ул. Партизанская, 26</v>
      </c>
      <c r="P175" s="16"/>
      <c r="Q175" s="16"/>
      <c r="R175" s="16"/>
      <c r="S175" s="16"/>
      <c r="T175" s="28" t="s">
        <v>35</v>
      </c>
      <c r="U175" s="60" t="s">
        <v>130</v>
      </c>
      <c r="V175" s="66" t="s">
        <v>597</v>
      </c>
    </row>
    <row r="176" spans="1:22" ht="102.75" x14ac:dyDescent="0.25">
      <c r="A176" s="8">
        <f t="shared" si="14"/>
        <v>168</v>
      </c>
      <c r="B176" s="27" t="str">
        <f t="shared" si="15"/>
        <v>с.Залесово</v>
      </c>
      <c r="C176" s="16" t="s">
        <v>73</v>
      </c>
      <c r="D176" s="19">
        <v>41</v>
      </c>
      <c r="E176" s="19" t="s">
        <v>555</v>
      </c>
      <c r="F176" s="19" t="s">
        <v>556</v>
      </c>
      <c r="G176" s="23" t="s">
        <v>557</v>
      </c>
      <c r="H176" s="19">
        <v>6</v>
      </c>
      <c r="I176" s="19">
        <v>1</v>
      </c>
      <c r="J176" s="19">
        <v>0.7</v>
      </c>
      <c r="K176" s="19"/>
      <c r="L176" s="19"/>
      <c r="M176" s="10" t="s">
        <v>558</v>
      </c>
      <c r="N176" s="11">
        <v>320547600092311</v>
      </c>
      <c r="O176" s="10" t="s">
        <v>559</v>
      </c>
      <c r="P176" s="16"/>
      <c r="Q176" s="16"/>
      <c r="R176" s="16"/>
      <c r="S176" s="16"/>
      <c r="T176" s="28" t="s">
        <v>562</v>
      </c>
      <c r="U176" s="65" t="s">
        <v>560</v>
      </c>
      <c r="V176" s="32" t="s">
        <v>561</v>
      </c>
    </row>
    <row r="177" spans="1:22" ht="63.75" x14ac:dyDescent="0.25">
      <c r="A177" s="8">
        <f t="shared" si="14"/>
        <v>169</v>
      </c>
      <c r="B177" s="27" t="s">
        <v>149</v>
      </c>
      <c r="C177" s="16" t="s">
        <v>150</v>
      </c>
      <c r="D177" s="19">
        <v>1</v>
      </c>
      <c r="E177" s="19" t="s">
        <v>509</v>
      </c>
      <c r="F177" s="19" t="s">
        <v>510</v>
      </c>
      <c r="G177" s="23" t="str">
        <f t="shared" si="20"/>
        <v>грунт</v>
      </c>
      <c r="H177" s="19">
        <v>8</v>
      </c>
      <c r="I177" s="19">
        <v>2</v>
      </c>
      <c r="J177" s="19">
        <v>1.6</v>
      </c>
      <c r="K177" s="19"/>
      <c r="L177" s="19"/>
      <c r="M177" s="10" t="str">
        <f t="shared" si="16"/>
        <v>Администрация Залесовского муниципального округа Алтайского края</v>
      </c>
      <c r="N177" s="11">
        <f t="shared" si="17"/>
        <v>1212200031120</v>
      </c>
      <c r="O177" s="10" t="str">
        <f t="shared" si="18"/>
        <v>659220, Алтайский край Залесовкий район с. Залесово, ул. Партизанская, 26</v>
      </c>
      <c r="P177" s="16"/>
      <c r="Q177" s="16"/>
      <c r="R177" s="16"/>
      <c r="S177" s="16"/>
      <c r="T177" s="28" t="s">
        <v>151</v>
      </c>
      <c r="U177" s="60" t="s">
        <v>152</v>
      </c>
      <c r="V177" s="32" t="s">
        <v>552</v>
      </c>
    </row>
    <row r="178" spans="1:22" ht="63.75" x14ac:dyDescent="0.25">
      <c r="A178" s="8">
        <f t="shared" si="14"/>
        <v>170</v>
      </c>
      <c r="B178" s="27" t="s">
        <v>149</v>
      </c>
      <c r="C178" s="16" t="s">
        <v>150</v>
      </c>
      <c r="D178" s="19">
        <v>25</v>
      </c>
      <c r="E178" s="19" t="s">
        <v>511</v>
      </c>
      <c r="F178" s="19" t="s">
        <v>512</v>
      </c>
      <c r="G178" s="23" t="str">
        <f t="shared" si="20"/>
        <v>грунт</v>
      </c>
      <c r="H178" s="19">
        <v>8</v>
      </c>
      <c r="I178" s="19">
        <v>2</v>
      </c>
      <c r="J178" s="19">
        <v>1.6</v>
      </c>
      <c r="K178" s="19"/>
      <c r="L178" s="19"/>
      <c r="M178" s="10" t="str">
        <f t="shared" si="16"/>
        <v>Администрация Залесовского муниципального округа Алтайского края</v>
      </c>
      <c r="N178" s="11">
        <f t="shared" si="17"/>
        <v>1212200031120</v>
      </c>
      <c r="O178" s="10" t="str">
        <f t="shared" si="18"/>
        <v>659220, Алтайский край Залесовкий район с. Залесово, ул. Партизанская, 26</v>
      </c>
      <c r="P178" s="16"/>
      <c r="Q178" s="16"/>
      <c r="R178" s="16"/>
      <c r="S178" s="16"/>
      <c r="T178" s="28" t="s">
        <v>151</v>
      </c>
      <c r="U178" s="60" t="s">
        <v>152</v>
      </c>
      <c r="V178" s="32" t="s">
        <v>552</v>
      </c>
    </row>
    <row r="179" spans="1:22" ht="63.75" x14ac:dyDescent="0.25">
      <c r="A179" s="8">
        <f t="shared" si="14"/>
        <v>171</v>
      </c>
      <c r="B179" s="27" t="s">
        <v>149</v>
      </c>
      <c r="C179" s="22" t="s">
        <v>150</v>
      </c>
      <c r="D179" s="24">
        <v>38</v>
      </c>
      <c r="E179" s="22" t="s">
        <v>513</v>
      </c>
      <c r="F179" s="22" t="s">
        <v>514</v>
      </c>
      <c r="G179" s="23" t="str">
        <f t="shared" si="20"/>
        <v>грунт</v>
      </c>
      <c r="H179" s="24">
        <v>8</v>
      </c>
      <c r="I179" s="24">
        <v>2</v>
      </c>
      <c r="J179" s="24">
        <v>1.6</v>
      </c>
      <c r="K179" s="22"/>
      <c r="L179" s="22"/>
      <c r="M179" s="10" t="str">
        <f t="shared" si="16"/>
        <v>Администрация Залесовского муниципального округа Алтайского края</v>
      </c>
      <c r="N179" s="11">
        <f t="shared" si="17"/>
        <v>1212200031120</v>
      </c>
      <c r="O179" s="10" t="str">
        <f t="shared" si="18"/>
        <v>659220, Алтайский край Залесовкий район с. Залесово, ул. Партизанская, 26</v>
      </c>
      <c r="P179" s="22"/>
      <c r="Q179" s="22"/>
      <c r="R179" s="22"/>
      <c r="S179" s="22"/>
      <c r="T179" s="28" t="s">
        <v>151</v>
      </c>
      <c r="U179" s="62" t="s">
        <v>152</v>
      </c>
      <c r="V179" s="32" t="s">
        <v>552</v>
      </c>
    </row>
    <row r="180" spans="1:22" ht="63.75" x14ac:dyDescent="0.25">
      <c r="A180" s="8">
        <f t="shared" si="14"/>
        <v>172</v>
      </c>
      <c r="B180" s="16" t="s">
        <v>153</v>
      </c>
      <c r="C180" s="16" t="s">
        <v>141</v>
      </c>
      <c r="D180" s="19">
        <v>33</v>
      </c>
      <c r="E180" s="19" t="str">
        <f>[1]Лист2!E180</f>
        <v>53.9925</v>
      </c>
      <c r="F180" s="19" t="str">
        <f>[1]Лист2!F180</f>
        <v>84.5335</v>
      </c>
      <c r="G180" s="23" t="str">
        <f t="shared" si="20"/>
        <v>грунт</v>
      </c>
      <c r="H180" s="19">
        <v>4</v>
      </c>
      <c r="I180" s="19">
        <v>1</v>
      </c>
      <c r="J180" s="19">
        <v>0.8</v>
      </c>
      <c r="K180" s="16"/>
      <c r="L180" s="16"/>
      <c r="M180" s="10" t="str">
        <f t="shared" si="16"/>
        <v>Администрация Залесовского муниципального округа Алтайского края</v>
      </c>
      <c r="N180" s="11">
        <f t="shared" si="17"/>
        <v>1212200031120</v>
      </c>
      <c r="O180" s="10" t="str">
        <f t="shared" si="18"/>
        <v>659220, Алтайский край Залесовкий район с. Залесово, ул. Партизанская, 26</v>
      </c>
      <c r="P180" s="16"/>
      <c r="Q180" s="16"/>
      <c r="R180" s="16"/>
      <c r="S180" s="16"/>
      <c r="T180" s="16" t="s">
        <v>153</v>
      </c>
      <c r="U180" s="60" t="s">
        <v>143</v>
      </c>
      <c r="V180" s="32" t="s">
        <v>552</v>
      </c>
    </row>
    <row r="181" spans="1:22" ht="63.75" x14ac:dyDescent="0.25">
      <c r="A181" s="8">
        <f t="shared" si="14"/>
        <v>173</v>
      </c>
      <c r="B181" s="16" t="s">
        <v>153</v>
      </c>
      <c r="C181" s="16" t="s">
        <v>106</v>
      </c>
      <c r="D181" s="19">
        <v>13</v>
      </c>
      <c r="E181" s="19" t="str">
        <f>[1]Лист2!E181</f>
        <v>53.989141</v>
      </c>
      <c r="F181" s="19" t="str">
        <f>[1]Лист2!F181</f>
        <v>84.538619</v>
      </c>
      <c r="G181" s="23" t="str">
        <f t="shared" si="20"/>
        <v>грунт</v>
      </c>
      <c r="H181" s="19">
        <v>4</v>
      </c>
      <c r="I181" s="19">
        <v>1</v>
      </c>
      <c r="J181" s="19">
        <v>0.8</v>
      </c>
      <c r="K181" s="16"/>
      <c r="L181" s="16"/>
      <c r="M181" s="10" t="str">
        <f t="shared" si="16"/>
        <v>Администрация Залесовского муниципального округа Алтайского края</v>
      </c>
      <c r="N181" s="11">
        <f t="shared" si="17"/>
        <v>1212200031120</v>
      </c>
      <c r="O181" s="10" t="str">
        <f t="shared" si="18"/>
        <v>659220, Алтайский край Залесовкий район с. Залесово, ул. Партизанская, 26</v>
      </c>
      <c r="P181" s="16"/>
      <c r="Q181" s="16"/>
      <c r="R181" s="16"/>
      <c r="S181" s="16"/>
      <c r="T181" s="16" t="s">
        <v>153</v>
      </c>
      <c r="U181" s="60" t="s">
        <v>107</v>
      </c>
      <c r="V181" s="32" t="s">
        <v>552</v>
      </c>
    </row>
    <row r="182" spans="1:22" ht="63.75" x14ac:dyDescent="0.25">
      <c r="A182" s="8">
        <f t="shared" si="14"/>
        <v>174</v>
      </c>
      <c r="B182" s="16" t="s">
        <v>153</v>
      </c>
      <c r="C182" s="16" t="s">
        <v>106</v>
      </c>
      <c r="D182" s="19">
        <v>35</v>
      </c>
      <c r="E182" s="19" t="str">
        <f>[1]Лист2!E182</f>
        <v>53.993127</v>
      </c>
      <c r="F182" s="19" t="str">
        <f>[1]Лист2!F182</f>
        <v>84.552525</v>
      </c>
      <c r="G182" s="23" t="str">
        <f t="shared" si="20"/>
        <v>грунт</v>
      </c>
      <c r="H182" s="19">
        <v>4</v>
      </c>
      <c r="I182" s="19">
        <v>1</v>
      </c>
      <c r="J182" s="19">
        <v>0.8</v>
      </c>
      <c r="K182" s="16"/>
      <c r="L182" s="16"/>
      <c r="M182" s="10" t="str">
        <f t="shared" si="16"/>
        <v>Администрация Залесовского муниципального округа Алтайского края</v>
      </c>
      <c r="N182" s="11">
        <f t="shared" si="17"/>
        <v>1212200031120</v>
      </c>
      <c r="O182" s="10" t="str">
        <f t="shared" si="18"/>
        <v>659220, Алтайский край Залесовкий район с. Залесово, ул. Партизанская, 26</v>
      </c>
      <c r="P182" s="16"/>
      <c r="Q182" s="16"/>
      <c r="R182" s="16"/>
      <c r="S182" s="16"/>
      <c r="T182" s="16" t="s">
        <v>153</v>
      </c>
      <c r="U182" s="60" t="s">
        <v>107</v>
      </c>
      <c r="V182" s="32" t="s">
        <v>552</v>
      </c>
    </row>
    <row r="183" spans="1:22" ht="63.75" x14ac:dyDescent="0.25">
      <c r="A183" s="8">
        <f t="shared" si="14"/>
        <v>175</v>
      </c>
      <c r="B183" s="16" t="s">
        <v>153</v>
      </c>
      <c r="C183" s="16" t="s">
        <v>37</v>
      </c>
      <c r="D183" s="19">
        <v>1</v>
      </c>
      <c r="E183" s="19" t="str">
        <f>[1]Лист2!E183</f>
        <v>53.997959</v>
      </c>
      <c r="F183" s="19" t="str">
        <f>[1]Лист2!F183</f>
        <v>84.542239</v>
      </c>
      <c r="G183" s="23" t="str">
        <f t="shared" si="20"/>
        <v>грунт</v>
      </c>
      <c r="H183" s="19">
        <v>4</v>
      </c>
      <c r="I183" s="19">
        <v>1</v>
      </c>
      <c r="J183" s="19">
        <v>0.8</v>
      </c>
      <c r="K183" s="16"/>
      <c r="L183" s="16"/>
      <c r="M183" s="10" t="str">
        <f t="shared" si="16"/>
        <v>Администрация Залесовского муниципального округа Алтайского края</v>
      </c>
      <c r="N183" s="11">
        <f t="shared" si="17"/>
        <v>1212200031120</v>
      </c>
      <c r="O183" s="10" t="str">
        <f t="shared" si="18"/>
        <v>659220, Алтайский край Залесовкий район с. Залесово, ул. Партизанская, 26</v>
      </c>
      <c r="P183" s="16"/>
      <c r="Q183" s="16"/>
      <c r="R183" s="16"/>
      <c r="S183" s="16"/>
      <c r="T183" s="16" t="s">
        <v>153</v>
      </c>
      <c r="U183" s="60" t="s">
        <v>38</v>
      </c>
      <c r="V183" s="32" t="s">
        <v>552</v>
      </c>
    </row>
    <row r="184" spans="1:22" ht="63.75" x14ac:dyDescent="0.25">
      <c r="A184" s="8">
        <f t="shared" si="14"/>
        <v>176</v>
      </c>
      <c r="B184" s="16" t="s">
        <v>153</v>
      </c>
      <c r="C184" s="16" t="s">
        <v>37</v>
      </c>
      <c r="D184" s="19">
        <v>10</v>
      </c>
      <c r="E184" s="19" t="str">
        <f>[1]Лист2!E184</f>
        <v>53.994937</v>
      </c>
      <c r="F184" s="19" t="str">
        <f>[1]Лист2!F184</f>
        <v>84.537469</v>
      </c>
      <c r="G184" s="23" t="str">
        <f t="shared" si="20"/>
        <v>грунт</v>
      </c>
      <c r="H184" s="19">
        <v>4</v>
      </c>
      <c r="I184" s="19">
        <v>1</v>
      </c>
      <c r="J184" s="19">
        <v>0.8</v>
      </c>
      <c r="K184" s="16"/>
      <c r="L184" s="16"/>
      <c r="M184" s="10" t="str">
        <f t="shared" si="16"/>
        <v>Администрация Залесовского муниципального округа Алтайского края</v>
      </c>
      <c r="N184" s="11">
        <f t="shared" si="17"/>
        <v>1212200031120</v>
      </c>
      <c r="O184" s="10" t="str">
        <f t="shared" si="18"/>
        <v>659220, Алтайский край Залесовкий район с. Залесово, ул. Партизанская, 26</v>
      </c>
      <c r="P184" s="16"/>
      <c r="Q184" s="16"/>
      <c r="R184" s="16"/>
      <c r="S184" s="16"/>
      <c r="T184" s="16" t="s">
        <v>153</v>
      </c>
      <c r="U184" s="60" t="s">
        <v>38</v>
      </c>
      <c r="V184" s="32" t="s">
        <v>552</v>
      </c>
    </row>
    <row r="185" spans="1:22" ht="63.75" x14ac:dyDescent="0.25">
      <c r="A185" s="8">
        <f t="shared" si="14"/>
        <v>177</v>
      </c>
      <c r="B185" s="16" t="s">
        <v>153</v>
      </c>
      <c r="C185" s="16" t="s">
        <v>37</v>
      </c>
      <c r="D185" s="19">
        <v>18</v>
      </c>
      <c r="E185" s="19" t="str">
        <f>[1]Лист2!E185</f>
        <v>53.995170</v>
      </c>
      <c r="F185" s="19" t="str">
        <f>[1]Лист2!F185</f>
        <v>84.538044</v>
      </c>
      <c r="G185" s="23" t="str">
        <f t="shared" si="20"/>
        <v>грунт</v>
      </c>
      <c r="H185" s="19">
        <v>4</v>
      </c>
      <c r="I185" s="19">
        <v>1</v>
      </c>
      <c r="J185" s="19">
        <v>0.8</v>
      </c>
      <c r="K185" s="16"/>
      <c r="L185" s="16"/>
      <c r="M185" s="10" t="str">
        <f t="shared" si="16"/>
        <v>Администрация Залесовского муниципального округа Алтайского края</v>
      </c>
      <c r="N185" s="11">
        <f t="shared" si="17"/>
        <v>1212200031120</v>
      </c>
      <c r="O185" s="10" t="str">
        <f t="shared" si="18"/>
        <v>659220, Алтайский край Залесовкий район с. Залесово, ул. Партизанская, 26</v>
      </c>
      <c r="P185" s="16"/>
      <c r="Q185" s="16"/>
      <c r="R185" s="16"/>
      <c r="S185" s="16"/>
      <c r="T185" s="16" t="s">
        <v>153</v>
      </c>
      <c r="U185" s="60" t="s">
        <v>38</v>
      </c>
      <c r="V185" s="32" t="s">
        <v>552</v>
      </c>
    </row>
    <row r="186" spans="1:22" ht="63.75" x14ac:dyDescent="0.25">
      <c r="A186" s="8">
        <f t="shared" si="14"/>
        <v>178</v>
      </c>
      <c r="B186" s="16" t="s">
        <v>153</v>
      </c>
      <c r="C186" s="16" t="s">
        <v>37</v>
      </c>
      <c r="D186" s="19">
        <v>19</v>
      </c>
      <c r="E186" s="19" t="str">
        <f>[1]Лист2!E186</f>
        <v>53.967229</v>
      </c>
      <c r="F186" s="19" t="str">
        <f>[1]Лист2!F186</f>
        <v>84.461422</v>
      </c>
      <c r="G186" s="23" t="str">
        <f t="shared" si="20"/>
        <v>грунт</v>
      </c>
      <c r="H186" s="19">
        <v>4</v>
      </c>
      <c r="I186" s="19">
        <v>1</v>
      </c>
      <c r="J186" s="19">
        <v>0.8</v>
      </c>
      <c r="K186" s="16"/>
      <c r="L186" s="16"/>
      <c r="M186" s="10" t="str">
        <f t="shared" si="16"/>
        <v>Администрация Залесовского муниципального округа Алтайского края</v>
      </c>
      <c r="N186" s="11">
        <f t="shared" si="17"/>
        <v>1212200031120</v>
      </c>
      <c r="O186" s="10" t="str">
        <f t="shared" si="18"/>
        <v>659220, Алтайский край Залесовкий район с. Залесово, ул. Партизанская, 26</v>
      </c>
      <c r="P186" s="16"/>
      <c r="Q186" s="16"/>
      <c r="R186" s="16"/>
      <c r="S186" s="16"/>
      <c r="T186" s="16" t="s">
        <v>153</v>
      </c>
      <c r="U186" s="60" t="s">
        <v>38</v>
      </c>
      <c r="V186" s="32" t="s">
        <v>552</v>
      </c>
    </row>
    <row r="187" spans="1:22" ht="63.75" x14ac:dyDescent="0.25">
      <c r="A187" s="8">
        <f t="shared" si="14"/>
        <v>179</v>
      </c>
      <c r="B187" s="16" t="s">
        <v>153</v>
      </c>
      <c r="C187" s="16" t="s">
        <v>37</v>
      </c>
      <c r="D187" s="19">
        <v>29</v>
      </c>
      <c r="E187" s="19" t="str">
        <f>[1]Лист2!E187</f>
        <v>53.997631</v>
      </c>
      <c r="F187" s="19" t="str">
        <f>[1]Лист2!F187</f>
        <v>84.542994</v>
      </c>
      <c r="G187" s="23" t="str">
        <f t="shared" si="20"/>
        <v>грунт</v>
      </c>
      <c r="H187" s="19">
        <v>4</v>
      </c>
      <c r="I187" s="19">
        <v>1</v>
      </c>
      <c r="J187" s="19">
        <v>0.8</v>
      </c>
      <c r="K187" s="16"/>
      <c r="L187" s="16"/>
      <c r="M187" s="10" t="str">
        <f t="shared" si="16"/>
        <v>Администрация Залесовского муниципального округа Алтайского края</v>
      </c>
      <c r="N187" s="11">
        <f t="shared" si="17"/>
        <v>1212200031120</v>
      </c>
      <c r="O187" s="10" t="str">
        <f t="shared" si="18"/>
        <v>659220, Алтайский край Залесовкий район с. Залесово, ул. Партизанская, 26</v>
      </c>
      <c r="P187" s="16"/>
      <c r="Q187" s="16"/>
      <c r="R187" s="16"/>
      <c r="S187" s="16"/>
      <c r="T187" s="16" t="s">
        <v>153</v>
      </c>
      <c r="U187" s="60" t="s">
        <v>38</v>
      </c>
      <c r="V187" s="32" t="s">
        <v>552</v>
      </c>
    </row>
    <row r="188" spans="1:22" ht="63.75" x14ac:dyDescent="0.25">
      <c r="A188" s="8">
        <f t="shared" si="14"/>
        <v>180</v>
      </c>
      <c r="B188" s="16" t="s">
        <v>153</v>
      </c>
      <c r="C188" s="16" t="s">
        <v>37</v>
      </c>
      <c r="D188" s="19">
        <v>62</v>
      </c>
      <c r="E188" s="19" t="str">
        <f>[1]Лист2!E188</f>
        <v>53.999167</v>
      </c>
      <c r="F188" s="19" t="str">
        <f>[1]Лист2!F188</f>
        <v>84.554700</v>
      </c>
      <c r="G188" s="23" t="str">
        <f t="shared" si="20"/>
        <v>грунт</v>
      </c>
      <c r="H188" s="19">
        <v>4</v>
      </c>
      <c r="I188" s="19">
        <v>1</v>
      </c>
      <c r="J188" s="19">
        <v>0.8</v>
      </c>
      <c r="K188" s="16"/>
      <c r="L188" s="16"/>
      <c r="M188" s="10" t="str">
        <f t="shared" si="16"/>
        <v>Администрация Залесовского муниципального округа Алтайского края</v>
      </c>
      <c r="N188" s="11">
        <f t="shared" si="17"/>
        <v>1212200031120</v>
      </c>
      <c r="O188" s="10" t="str">
        <f t="shared" si="18"/>
        <v>659220, Алтайский край Залесовкий район с. Залесово, ул. Партизанская, 26</v>
      </c>
      <c r="P188" s="16"/>
      <c r="Q188" s="16"/>
      <c r="R188" s="16"/>
      <c r="S188" s="16"/>
      <c r="T188" s="16" t="s">
        <v>153</v>
      </c>
      <c r="U188" s="60" t="s">
        <v>38</v>
      </c>
      <c r="V188" s="32" t="s">
        <v>552</v>
      </c>
    </row>
    <row r="189" spans="1:22" ht="63.75" x14ac:dyDescent="0.25">
      <c r="A189" s="8">
        <f t="shared" si="14"/>
        <v>181</v>
      </c>
      <c r="B189" s="16" t="s">
        <v>153</v>
      </c>
      <c r="C189" s="16" t="s">
        <v>88</v>
      </c>
      <c r="D189" s="19">
        <v>1</v>
      </c>
      <c r="E189" s="19" t="str">
        <f>[1]Лист2!E189</f>
        <v>53.991756</v>
      </c>
      <c r="F189" s="19" t="str">
        <f>[1]Лист2!F189</f>
        <v>84.535268</v>
      </c>
      <c r="G189" s="23" t="str">
        <f t="shared" si="20"/>
        <v>грунт</v>
      </c>
      <c r="H189" s="19">
        <v>4</v>
      </c>
      <c r="I189" s="19">
        <v>1</v>
      </c>
      <c r="J189" s="19">
        <v>0.8</v>
      </c>
      <c r="K189" s="16"/>
      <c r="L189" s="16"/>
      <c r="M189" s="10" t="str">
        <f t="shared" si="16"/>
        <v>Администрация Залесовского муниципального округа Алтайского края</v>
      </c>
      <c r="N189" s="11">
        <f t="shared" si="17"/>
        <v>1212200031120</v>
      </c>
      <c r="O189" s="10" t="str">
        <f t="shared" si="18"/>
        <v>659220, Алтайский край Залесовкий район с. Залесово, ул. Партизанская, 26</v>
      </c>
      <c r="P189" s="16"/>
      <c r="Q189" s="16"/>
      <c r="R189" s="16"/>
      <c r="S189" s="16"/>
      <c r="T189" s="16" t="s">
        <v>153</v>
      </c>
      <c r="U189" s="60" t="s">
        <v>89</v>
      </c>
      <c r="V189" s="32" t="s">
        <v>552</v>
      </c>
    </row>
    <row r="190" spans="1:22" ht="63.75" x14ac:dyDescent="0.25">
      <c r="A190" s="8">
        <f t="shared" si="14"/>
        <v>182</v>
      </c>
      <c r="B190" s="16" t="s">
        <v>153</v>
      </c>
      <c r="C190" s="16" t="s">
        <v>88</v>
      </c>
      <c r="D190" s="19">
        <v>27</v>
      </c>
      <c r="E190" s="19" t="str">
        <f>[1]Лист2!E190</f>
        <v>53.995742</v>
      </c>
      <c r="F190" s="19" t="str">
        <f>[1]Лист2!F190</f>
        <v>84.544359</v>
      </c>
      <c r="G190" s="23" t="str">
        <f t="shared" si="20"/>
        <v>грунт</v>
      </c>
      <c r="H190" s="19">
        <v>4</v>
      </c>
      <c r="I190" s="19">
        <v>1</v>
      </c>
      <c r="J190" s="19">
        <v>0.8</v>
      </c>
      <c r="K190" s="16"/>
      <c r="L190" s="16"/>
      <c r="M190" s="10" t="str">
        <f t="shared" si="16"/>
        <v>Администрация Залесовского муниципального округа Алтайского края</v>
      </c>
      <c r="N190" s="11">
        <f t="shared" si="17"/>
        <v>1212200031120</v>
      </c>
      <c r="O190" s="10" t="str">
        <f t="shared" si="18"/>
        <v>659220, Алтайский край Залесовкий район с. Залесово, ул. Партизанская, 26</v>
      </c>
      <c r="P190" s="16"/>
      <c r="Q190" s="16"/>
      <c r="R190" s="16"/>
      <c r="S190" s="16"/>
      <c r="T190" s="16" t="s">
        <v>153</v>
      </c>
      <c r="U190" s="60" t="s">
        <v>89</v>
      </c>
      <c r="V190" s="32" t="s">
        <v>552</v>
      </c>
    </row>
    <row r="191" spans="1:22" ht="63.75" x14ac:dyDescent="0.25">
      <c r="A191" s="8">
        <f t="shared" si="14"/>
        <v>183</v>
      </c>
      <c r="B191" s="16" t="s">
        <v>153</v>
      </c>
      <c r="C191" s="16" t="s">
        <v>88</v>
      </c>
      <c r="D191" s="19">
        <v>32</v>
      </c>
      <c r="E191" s="19" t="str">
        <f>[1]Лист2!E191</f>
        <v>53.995742</v>
      </c>
      <c r="F191" s="19" t="str">
        <f>[1]Лист2!F191</f>
        <v>84.544359</v>
      </c>
      <c r="G191" s="23" t="str">
        <f t="shared" si="20"/>
        <v>грунт</v>
      </c>
      <c r="H191" s="19">
        <v>4</v>
      </c>
      <c r="I191" s="19">
        <v>1</v>
      </c>
      <c r="J191" s="19">
        <v>0.8</v>
      </c>
      <c r="K191" s="16"/>
      <c r="L191" s="16"/>
      <c r="M191" s="10" t="str">
        <f t="shared" si="16"/>
        <v>Администрация Залесовского муниципального округа Алтайского края</v>
      </c>
      <c r="N191" s="11">
        <f t="shared" si="17"/>
        <v>1212200031120</v>
      </c>
      <c r="O191" s="10" t="str">
        <f t="shared" si="18"/>
        <v>659220, Алтайский край Залесовкий район с. Залесово, ул. Партизанская, 26</v>
      </c>
      <c r="P191" s="16"/>
      <c r="Q191" s="16"/>
      <c r="R191" s="16"/>
      <c r="S191" s="16"/>
      <c r="T191" s="16" t="s">
        <v>153</v>
      </c>
      <c r="U191" s="60" t="s">
        <v>89</v>
      </c>
      <c r="V191" s="32" t="s">
        <v>552</v>
      </c>
    </row>
    <row r="192" spans="1:22" ht="63.75" x14ac:dyDescent="0.25">
      <c r="A192" s="8">
        <f t="shared" si="14"/>
        <v>184</v>
      </c>
      <c r="B192" s="16" t="s">
        <v>153</v>
      </c>
      <c r="C192" s="16" t="s">
        <v>88</v>
      </c>
      <c r="D192" s="19">
        <v>57</v>
      </c>
      <c r="E192" s="19" t="str">
        <f>[1]Лист2!E192</f>
        <v>53.999552</v>
      </c>
      <c r="F192" s="19" t="str">
        <f>[1]Лист2!F192</f>
        <v>84.551519</v>
      </c>
      <c r="G192" s="23" t="str">
        <f t="shared" si="20"/>
        <v>грунт</v>
      </c>
      <c r="H192" s="19">
        <v>4</v>
      </c>
      <c r="I192" s="19">
        <v>1</v>
      </c>
      <c r="J192" s="19">
        <v>0.8</v>
      </c>
      <c r="K192" s="19"/>
      <c r="L192" s="16"/>
      <c r="M192" s="10" t="str">
        <f t="shared" si="16"/>
        <v>Администрация Залесовского муниципального округа Алтайского края</v>
      </c>
      <c r="N192" s="11">
        <f t="shared" si="17"/>
        <v>1212200031120</v>
      </c>
      <c r="O192" s="10" t="str">
        <f t="shared" si="18"/>
        <v>659220, Алтайский край Залесовкий район с. Залесово, ул. Партизанская, 26</v>
      </c>
      <c r="P192" s="16"/>
      <c r="Q192" s="16"/>
      <c r="R192" s="16"/>
      <c r="S192" s="16"/>
      <c r="T192" s="16" t="s">
        <v>153</v>
      </c>
      <c r="U192" s="60" t="s">
        <v>89</v>
      </c>
      <c r="V192" s="32" t="s">
        <v>552</v>
      </c>
    </row>
    <row r="193" spans="1:22" ht="63.75" x14ac:dyDescent="0.25">
      <c r="A193" s="8">
        <f t="shared" si="14"/>
        <v>185</v>
      </c>
      <c r="B193" s="16" t="s">
        <v>153</v>
      </c>
      <c r="C193" s="16" t="s">
        <v>39</v>
      </c>
      <c r="D193" s="19">
        <v>5</v>
      </c>
      <c r="E193" s="16" t="str">
        <f>[1]Лист2!E193</f>
        <v>53.999134</v>
      </c>
      <c r="F193" s="16" t="str">
        <f>[1]Лист2!F193</f>
        <v>84.543065</v>
      </c>
      <c r="G193" s="23" t="str">
        <f t="shared" si="20"/>
        <v>грунт</v>
      </c>
      <c r="H193" s="19">
        <v>4</v>
      </c>
      <c r="I193" s="19">
        <v>1</v>
      </c>
      <c r="J193" s="19">
        <v>0.8</v>
      </c>
      <c r="K193" s="19"/>
      <c r="L193" s="16"/>
      <c r="M193" s="10" t="str">
        <f t="shared" si="16"/>
        <v>Администрация Залесовского муниципального округа Алтайского края</v>
      </c>
      <c r="N193" s="11">
        <f t="shared" si="17"/>
        <v>1212200031120</v>
      </c>
      <c r="O193" s="10" t="str">
        <f t="shared" si="18"/>
        <v>659220, Алтайский край Залесовкий район с. Залесово, ул. Партизанская, 26</v>
      </c>
      <c r="P193" s="16"/>
      <c r="Q193" s="16"/>
      <c r="R193" s="16"/>
      <c r="S193" s="16"/>
      <c r="T193" s="16" t="s">
        <v>153</v>
      </c>
      <c r="U193" s="60" t="s">
        <v>40</v>
      </c>
      <c r="V193" s="32" t="s">
        <v>552</v>
      </c>
    </row>
    <row r="194" spans="1:22" ht="63.75" x14ac:dyDescent="0.25">
      <c r="A194" s="8">
        <f t="shared" si="14"/>
        <v>186</v>
      </c>
      <c r="B194" s="16" t="s">
        <v>154</v>
      </c>
      <c r="C194" s="16" t="s">
        <v>48</v>
      </c>
      <c r="D194" s="19">
        <v>10</v>
      </c>
      <c r="E194" s="19" t="str">
        <f>[2]Лист2!E194</f>
        <v xml:space="preserve">54.088102 </v>
      </c>
      <c r="F194" s="19" t="str">
        <f>[2]Лист2!F194</f>
        <v xml:space="preserve"> 84.813126</v>
      </c>
      <c r="G194" s="23" t="str">
        <f t="shared" si="20"/>
        <v>грунт</v>
      </c>
      <c r="H194" s="19">
        <v>8</v>
      </c>
      <c r="I194" s="19">
        <v>2</v>
      </c>
      <c r="J194" s="19">
        <v>1.6</v>
      </c>
      <c r="K194" s="19"/>
      <c r="L194" s="16"/>
      <c r="M194" s="10" t="str">
        <f t="shared" si="16"/>
        <v>Администрация Залесовского муниципального округа Алтайского края</v>
      </c>
      <c r="N194" s="11">
        <f t="shared" si="17"/>
        <v>1212200031120</v>
      </c>
      <c r="O194" s="10" t="str">
        <f t="shared" si="18"/>
        <v>659220, Алтайский край Залесовкий район с. Залесово, ул. Партизанская, 26</v>
      </c>
      <c r="P194" s="16"/>
      <c r="Q194" s="16"/>
      <c r="R194" s="16"/>
      <c r="S194" s="16"/>
      <c r="T194" s="16" t="s">
        <v>154</v>
      </c>
      <c r="U194" s="60" t="s">
        <v>50</v>
      </c>
      <c r="V194" s="32" t="s">
        <v>552</v>
      </c>
    </row>
    <row r="195" spans="1:22" ht="63.75" x14ac:dyDescent="0.25">
      <c r="A195" s="8">
        <f t="shared" si="14"/>
        <v>187</v>
      </c>
      <c r="B195" s="16" t="s">
        <v>154</v>
      </c>
      <c r="C195" s="16" t="s">
        <v>48</v>
      </c>
      <c r="D195" s="19" t="s">
        <v>155</v>
      </c>
      <c r="E195" s="19" t="str">
        <f>[2]Лист2!E195</f>
        <v>54.088810</v>
      </c>
      <c r="F195" s="19" t="str">
        <f>[2]Лист2!F195</f>
        <v xml:space="preserve"> 84.815776</v>
      </c>
      <c r="G195" s="23" t="str">
        <f t="shared" si="20"/>
        <v>грунт</v>
      </c>
      <c r="H195" s="19">
        <v>8</v>
      </c>
      <c r="I195" s="19">
        <v>2</v>
      </c>
      <c r="J195" s="19">
        <v>1.6</v>
      </c>
      <c r="K195" s="19"/>
      <c r="L195" s="16"/>
      <c r="M195" s="10" t="str">
        <f t="shared" si="16"/>
        <v>Администрация Залесовского муниципального округа Алтайского края</v>
      </c>
      <c r="N195" s="11">
        <f t="shared" si="17"/>
        <v>1212200031120</v>
      </c>
      <c r="O195" s="10" t="str">
        <f t="shared" si="18"/>
        <v>659220, Алтайский край Залесовкий район с. Залесово, ул. Партизанская, 26</v>
      </c>
      <c r="P195" s="16"/>
      <c r="Q195" s="16"/>
      <c r="R195" s="16"/>
      <c r="S195" s="16"/>
      <c r="T195" s="16" t="s">
        <v>154</v>
      </c>
      <c r="U195" s="60" t="s">
        <v>50</v>
      </c>
      <c r="V195" s="32" t="s">
        <v>552</v>
      </c>
    </row>
    <row r="196" spans="1:22" ht="63.75" x14ac:dyDescent="0.25">
      <c r="A196" s="8">
        <f t="shared" si="14"/>
        <v>188</v>
      </c>
      <c r="B196" s="16" t="s">
        <v>154</v>
      </c>
      <c r="C196" s="16" t="s">
        <v>48</v>
      </c>
      <c r="D196" s="19">
        <v>24</v>
      </c>
      <c r="E196" s="19" t="str">
        <f>[2]Лист2!E196</f>
        <v>54.088730</v>
      </c>
      <c r="F196" s="19" t="str">
        <f>[2]Лист2!F196</f>
        <v xml:space="preserve"> 84.815120</v>
      </c>
      <c r="G196" s="23" t="str">
        <f t="shared" si="20"/>
        <v>грунт</v>
      </c>
      <c r="H196" s="19">
        <v>4</v>
      </c>
      <c r="I196" s="19">
        <v>1</v>
      </c>
      <c r="J196" s="19">
        <v>0.8</v>
      </c>
      <c r="K196" s="19"/>
      <c r="L196" s="16"/>
      <c r="M196" s="10" t="str">
        <f t="shared" si="16"/>
        <v>Администрация Залесовского муниципального округа Алтайского края</v>
      </c>
      <c r="N196" s="11">
        <f t="shared" si="17"/>
        <v>1212200031120</v>
      </c>
      <c r="O196" s="10" t="str">
        <f t="shared" si="18"/>
        <v>659220, Алтайский край Залесовкий район с. Залесово, ул. Партизанская, 26</v>
      </c>
      <c r="P196" s="16"/>
      <c r="Q196" s="16"/>
      <c r="R196" s="16"/>
      <c r="S196" s="16"/>
      <c r="T196" s="16" t="s">
        <v>154</v>
      </c>
      <c r="U196" s="60" t="s">
        <v>50</v>
      </c>
      <c r="V196" s="32" t="s">
        <v>552</v>
      </c>
    </row>
    <row r="197" spans="1:22" ht="63.75" x14ac:dyDescent="0.25">
      <c r="A197" s="8">
        <f t="shared" si="14"/>
        <v>189</v>
      </c>
      <c r="B197" s="16" t="s">
        <v>154</v>
      </c>
      <c r="C197" s="16" t="s">
        <v>39</v>
      </c>
      <c r="D197" s="19">
        <v>12</v>
      </c>
      <c r="E197" s="19" t="str">
        <f>[2]Лист2!E197</f>
        <v>54.097649</v>
      </c>
      <c r="F197" s="19" t="str">
        <f>[2]Лист2!F197</f>
        <v xml:space="preserve"> 84.765758</v>
      </c>
      <c r="G197" s="23" t="str">
        <f t="shared" si="20"/>
        <v>грунт</v>
      </c>
      <c r="H197" s="19">
        <v>8</v>
      </c>
      <c r="I197" s="19">
        <v>2</v>
      </c>
      <c r="J197" s="19">
        <v>1.6</v>
      </c>
      <c r="K197" s="19"/>
      <c r="L197" s="16"/>
      <c r="M197" s="10" t="str">
        <f t="shared" si="16"/>
        <v>Администрация Залесовского муниципального округа Алтайского края</v>
      </c>
      <c r="N197" s="11">
        <f t="shared" si="17"/>
        <v>1212200031120</v>
      </c>
      <c r="O197" s="10" t="str">
        <f t="shared" si="18"/>
        <v>659220, Алтайский край Залесовкий район с. Залесово, ул. Партизанская, 26</v>
      </c>
      <c r="P197" s="16"/>
      <c r="Q197" s="16"/>
      <c r="R197" s="16"/>
      <c r="S197" s="16"/>
      <c r="T197" s="16" t="s">
        <v>154</v>
      </c>
      <c r="U197" s="60" t="s">
        <v>40</v>
      </c>
      <c r="V197" s="32" t="s">
        <v>552</v>
      </c>
    </row>
    <row r="198" spans="1:22" ht="63.75" x14ac:dyDescent="0.25">
      <c r="A198" s="8">
        <f t="shared" si="14"/>
        <v>190</v>
      </c>
      <c r="B198" s="16" t="s">
        <v>154</v>
      </c>
      <c r="C198" s="16" t="s">
        <v>39</v>
      </c>
      <c r="D198" s="19">
        <v>28</v>
      </c>
      <c r="E198" s="19" t="str">
        <f>[2]Лист2!E198</f>
        <v>54.096530</v>
      </c>
      <c r="F198" s="19" t="str">
        <f>[2]Лист2!F198</f>
        <v>84.759964</v>
      </c>
      <c r="G198" s="23" t="str">
        <f t="shared" si="20"/>
        <v>грунт</v>
      </c>
      <c r="H198" s="19">
        <v>8</v>
      </c>
      <c r="I198" s="19">
        <v>2</v>
      </c>
      <c r="J198" s="19">
        <v>1.6</v>
      </c>
      <c r="K198" s="19"/>
      <c r="L198" s="16"/>
      <c r="M198" s="10" t="str">
        <f t="shared" si="16"/>
        <v>Администрация Залесовского муниципального округа Алтайского края</v>
      </c>
      <c r="N198" s="11">
        <f t="shared" si="17"/>
        <v>1212200031120</v>
      </c>
      <c r="O198" s="10" t="str">
        <f t="shared" si="18"/>
        <v>659220, Алтайский край Залесовкий район с. Залесово, ул. Партизанская, 26</v>
      </c>
      <c r="P198" s="16"/>
      <c r="Q198" s="16"/>
      <c r="R198" s="16"/>
      <c r="S198" s="16"/>
      <c r="T198" s="16" t="s">
        <v>154</v>
      </c>
      <c r="U198" s="60" t="s">
        <v>40</v>
      </c>
      <c r="V198" s="32" t="s">
        <v>552</v>
      </c>
    </row>
    <row r="199" spans="1:22" ht="63.75" x14ac:dyDescent="0.25">
      <c r="A199" s="8">
        <f t="shared" si="14"/>
        <v>191</v>
      </c>
      <c r="B199" s="16" t="s">
        <v>154</v>
      </c>
      <c r="C199" s="16" t="s">
        <v>57</v>
      </c>
      <c r="D199" s="19">
        <v>15</v>
      </c>
      <c r="E199" s="19" t="str">
        <f>[2]Лист2!E199</f>
        <v>54.091160</v>
      </c>
      <c r="F199" s="19" t="str">
        <f>[2]Лист2!F199</f>
        <v>84.779763</v>
      </c>
      <c r="G199" s="23" t="str">
        <f t="shared" si="20"/>
        <v>грунт</v>
      </c>
      <c r="H199" s="19">
        <v>12</v>
      </c>
      <c r="I199" s="19">
        <v>3</v>
      </c>
      <c r="J199" s="19">
        <v>2.4</v>
      </c>
      <c r="K199" s="19"/>
      <c r="L199" s="19"/>
      <c r="M199" s="10" t="str">
        <f t="shared" si="16"/>
        <v>Администрация Залесовского муниципального округа Алтайского края</v>
      </c>
      <c r="N199" s="11">
        <f t="shared" si="17"/>
        <v>1212200031120</v>
      </c>
      <c r="O199" s="10" t="str">
        <f t="shared" si="18"/>
        <v>659220, Алтайский край Залесовкий район с. Залесово, ул. Партизанская, 26</v>
      </c>
      <c r="P199" s="16"/>
      <c r="Q199" s="16"/>
      <c r="R199" s="16"/>
      <c r="S199" s="16"/>
      <c r="T199" s="16" t="s">
        <v>154</v>
      </c>
      <c r="U199" s="60" t="s">
        <v>58</v>
      </c>
      <c r="V199" s="66" t="s">
        <v>597</v>
      </c>
    </row>
    <row r="200" spans="1:22" ht="63.75" x14ac:dyDescent="0.25">
      <c r="A200" s="8">
        <f t="shared" si="14"/>
        <v>192</v>
      </c>
      <c r="B200" s="16" t="s">
        <v>154</v>
      </c>
      <c r="C200" s="16" t="s">
        <v>57</v>
      </c>
      <c r="D200" s="19">
        <v>36</v>
      </c>
      <c r="E200" s="19" t="str">
        <f>[2]Лист2!E200</f>
        <v>54.089523</v>
      </c>
      <c r="F200" s="19" t="str">
        <f>[2]Лист2!F200</f>
        <v>84.787497</v>
      </c>
      <c r="G200" s="23" t="str">
        <f t="shared" si="20"/>
        <v>грунт</v>
      </c>
      <c r="H200" s="19">
        <v>8</v>
      </c>
      <c r="I200" s="19">
        <v>2</v>
      </c>
      <c r="J200" s="19">
        <v>1.6</v>
      </c>
      <c r="K200" s="19"/>
      <c r="L200" s="16"/>
      <c r="M200" s="10" t="str">
        <f t="shared" si="16"/>
        <v>Администрация Залесовского муниципального округа Алтайского края</v>
      </c>
      <c r="N200" s="11">
        <f t="shared" si="17"/>
        <v>1212200031120</v>
      </c>
      <c r="O200" s="10" t="str">
        <f t="shared" si="18"/>
        <v>659220, Алтайский край Залесовкий район с. Залесово, ул. Партизанская, 26</v>
      </c>
      <c r="P200" s="16"/>
      <c r="Q200" s="16"/>
      <c r="R200" s="16"/>
      <c r="S200" s="16"/>
      <c r="T200" s="16" t="s">
        <v>154</v>
      </c>
      <c r="U200" s="60" t="s">
        <v>58</v>
      </c>
      <c r="V200" s="66" t="s">
        <v>597</v>
      </c>
    </row>
    <row r="201" spans="1:22" ht="63.75" x14ac:dyDescent="0.25">
      <c r="A201" s="8">
        <f t="shared" si="14"/>
        <v>193</v>
      </c>
      <c r="B201" s="16" t="s">
        <v>154</v>
      </c>
      <c r="C201" s="16" t="s">
        <v>57</v>
      </c>
      <c r="D201" s="19">
        <v>92</v>
      </c>
      <c r="E201" s="19" t="str">
        <f>[2]Лист2!E201</f>
        <v>54.094904</v>
      </c>
      <c r="F201" s="19" t="str">
        <f>[2]Лист2!F201</f>
        <v xml:space="preserve"> 84.775558</v>
      </c>
      <c r="G201" s="23" t="str">
        <f t="shared" si="20"/>
        <v>грунт</v>
      </c>
      <c r="H201" s="19">
        <v>8</v>
      </c>
      <c r="I201" s="19">
        <v>2</v>
      </c>
      <c r="J201" s="19">
        <v>1.6</v>
      </c>
      <c r="K201" s="19"/>
      <c r="L201" s="16"/>
      <c r="M201" s="10" t="str">
        <f t="shared" si="16"/>
        <v>Администрация Залесовского муниципального округа Алтайского края</v>
      </c>
      <c r="N201" s="11">
        <f t="shared" si="17"/>
        <v>1212200031120</v>
      </c>
      <c r="O201" s="10" t="str">
        <f t="shared" si="18"/>
        <v>659220, Алтайский край Залесовкий район с. Залесово, ул. Партизанская, 26</v>
      </c>
      <c r="P201" s="16"/>
      <c r="Q201" s="16"/>
      <c r="R201" s="16"/>
      <c r="S201" s="16"/>
      <c r="T201" s="16" t="s">
        <v>154</v>
      </c>
      <c r="U201" s="60" t="s">
        <v>58</v>
      </c>
      <c r="V201" s="32" t="s">
        <v>552</v>
      </c>
    </row>
    <row r="202" spans="1:22" ht="63.75" x14ac:dyDescent="0.25">
      <c r="A202" s="8">
        <f t="shared" ref="A202:A264" si="23">A201+1</f>
        <v>194</v>
      </c>
      <c r="B202" s="16" t="s">
        <v>154</v>
      </c>
      <c r="C202" s="16" t="s">
        <v>57</v>
      </c>
      <c r="D202" s="19" t="s">
        <v>156</v>
      </c>
      <c r="E202" s="19" t="str">
        <f>[2]Лист2!E202</f>
        <v>54.095432</v>
      </c>
      <c r="F202" s="19" t="str">
        <f>[2]Лист2!F202</f>
        <v>84.772522</v>
      </c>
      <c r="G202" s="23" t="str">
        <f t="shared" si="20"/>
        <v>грунт</v>
      </c>
      <c r="H202" s="19">
        <v>8</v>
      </c>
      <c r="I202" s="19">
        <v>2</v>
      </c>
      <c r="J202" s="19">
        <v>1.6</v>
      </c>
      <c r="K202" s="19"/>
      <c r="L202" s="16"/>
      <c r="M202" s="10" t="str">
        <f t="shared" si="16"/>
        <v>Администрация Залесовского муниципального округа Алтайского края</v>
      </c>
      <c r="N202" s="11">
        <f t="shared" si="17"/>
        <v>1212200031120</v>
      </c>
      <c r="O202" s="10" t="str">
        <f t="shared" si="18"/>
        <v>659220, Алтайский край Залесовкий район с. Залесово, ул. Партизанская, 26</v>
      </c>
      <c r="P202" s="16"/>
      <c r="Q202" s="16"/>
      <c r="R202" s="16"/>
      <c r="S202" s="16"/>
      <c r="T202" s="16" t="s">
        <v>154</v>
      </c>
      <c r="U202" s="60" t="s">
        <v>58</v>
      </c>
      <c r="V202" s="32" t="s">
        <v>552</v>
      </c>
    </row>
    <row r="203" spans="1:22" ht="63.75" x14ac:dyDescent="0.25">
      <c r="A203" s="8">
        <f t="shared" si="23"/>
        <v>195</v>
      </c>
      <c r="B203" s="16" t="s">
        <v>154</v>
      </c>
      <c r="C203" s="16" t="s">
        <v>57</v>
      </c>
      <c r="D203" s="19">
        <v>98</v>
      </c>
      <c r="E203" s="19" t="str">
        <f>[2]Лист2!E203</f>
        <v>54.094904</v>
      </c>
      <c r="F203" s="19" t="str">
        <f>[2]Лист2!F203</f>
        <v>84.775558</v>
      </c>
      <c r="G203" s="23" t="str">
        <f t="shared" si="20"/>
        <v>грунт</v>
      </c>
      <c r="H203" s="19">
        <v>8</v>
      </c>
      <c r="I203" s="19">
        <v>2</v>
      </c>
      <c r="J203" s="19">
        <v>1.6</v>
      </c>
      <c r="K203" s="19"/>
      <c r="L203" s="16"/>
      <c r="M203" s="10" t="str">
        <f t="shared" si="16"/>
        <v>Администрация Залесовского муниципального округа Алтайского края</v>
      </c>
      <c r="N203" s="11">
        <f t="shared" si="17"/>
        <v>1212200031120</v>
      </c>
      <c r="O203" s="10" t="str">
        <f t="shared" si="18"/>
        <v>659220, Алтайский край Залесовкий район с. Залесово, ул. Партизанская, 26</v>
      </c>
      <c r="P203" s="16"/>
      <c r="Q203" s="16"/>
      <c r="R203" s="16"/>
      <c r="S203" s="16"/>
      <c r="T203" s="16" t="s">
        <v>154</v>
      </c>
      <c r="U203" s="60" t="s">
        <v>58</v>
      </c>
      <c r="V203" s="32" t="s">
        <v>552</v>
      </c>
    </row>
    <row r="204" spans="1:22" ht="63.75" x14ac:dyDescent="0.25">
      <c r="A204" s="8">
        <f t="shared" si="23"/>
        <v>196</v>
      </c>
      <c r="B204" s="16" t="s">
        <v>154</v>
      </c>
      <c r="C204" s="16" t="s">
        <v>157</v>
      </c>
      <c r="D204" s="19">
        <v>12</v>
      </c>
      <c r="E204" s="16" t="str">
        <f>[2]Лист2!E204</f>
        <v>54.096261</v>
      </c>
      <c r="F204" s="16" t="str">
        <f>[2]Лист2!F204</f>
        <v>84.766638</v>
      </c>
      <c r="G204" s="23" t="str">
        <f t="shared" si="20"/>
        <v>грунт</v>
      </c>
      <c r="H204" s="19">
        <v>8</v>
      </c>
      <c r="I204" s="19">
        <v>2</v>
      </c>
      <c r="J204" s="19">
        <v>1.6</v>
      </c>
      <c r="K204" s="19"/>
      <c r="L204" s="16"/>
      <c r="M204" s="10" t="str">
        <f t="shared" si="16"/>
        <v>Администрация Залесовского муниципального округа Алтайского края</v>
      </c>
      <c r="N204" s="11">
        <f t="shared" si="17"/>
        <v>1212200031120</v>
      </c>
      <c r="O204" s="10" t="str">
        <f t="shared" si="18"/>
        <v>659220, Алтайский край Залесовкий район с. Залесово, ул. Партизанская, 26</v>
      </c>
      <c r="P204" s="16"/>
      <c r="Q204" s="16"/>
      <c r="R204" s="16"/>
      <c r="S204" s="16"/>
      <c r="T204" s="16" t="s">
        <v>154</v>
      </c>
      <c r="U204" s="60" t="s">
        <v>158</v>
      </c>
      <c r="V204" s="32" t="s">
        <v>552</v>
      </c>
    </row>
    <row r="205" spans="1:22" ht="63.75" x14ac:dyDescent="0.25">
      <c r="A205" s="8">
        <f t="shared" si="23"/>
        <v>197</v>
      </c>
      <c r="B205" s="16" t="s">
        <v>154</v>
      </c>
      <c r="C205" s="16" t="s">
        <v>157</v>
      </c>
      <c r="D205" s="19" t="s">
        <v>159</v>
      </c>
      <c r="E205" s="16" t="str">
        <f>[2]Лист2!E205</f>
        <v>54.096002</v>
      </c>
      <c r="F205" s="16" t="str">
        <f>[2]Лист2!F205</f>
        <v>84.766018</v>
      </c>
      <c r="G205" s="23" t="str">
        <f t="shared" si="20"/>
        <v>грунт</v>
      </c>
      <c r="H205" s="19">
        <v>8</v>
      </c>
      <c r="I205" s="19">
        <v>2</v>
      </c>
      <c r="J205" s="19">
        <v>1.6</v>
      </c>
      <c r="K205" s="16"/>
      <c r="L205" s="16"/>
      <c r="M205" s="10" t="str">
        <f t="shared" si="16"/>
        <v>Администрация Залесовского муниципального округа Алтайского края</v>
      </c>
      <c r="N205" s="11">
        <f t="shared" si="17"/>
        <v>1212200031120</v>
      </c>
      <c r="O205" s="10" t="str">
        <f t="shared" si="18"/>
        <v>659220, Алтайский край Залесовкий район с. Залесово, ул. Партизанская, 26</v>
      </c>
      <c r="P205" s="16"/>
      <c r="Q205" s="16"/>
      <c r="R205" s="16"/>
      <c r="S205" s="16"/>
      <c r="T205" s="16" t="s">
        <v>154</v>
      </c>
      <c r="U205" s="60" t="s">
        <v>158</v>
      </c>
      <c r="V205" s="32" t="s">
        <v>552</v>
      </c>
    </row>
    <row r="206" spans="1:22" ht="64.5" x14ac:dyDescent="0.25">
      <c r="A206" s="8">
        <f t="shared" si="23"/>
        <v>198</v>
      </c>
      <c r="B206" s="16" t="s">
        <v>154</v>
      </c>
      <c r="C206" s="21" t="s">
        <v>160</v>
      </c>
      <c r="D206" s="25" t="s">
        <v>161</v>
      </c>
      <c r="E206" s="16" t="str">
        <f>[2]Лист2!E206</f>
        <v>54.091144</v>
      </c>
      <c r="F206" s="16" t="str">
        <f>[2]Лист2!F206</f>
        <v xml:space="preserve"> 84.774516</v>
      </c>
      <c r="G206" s="23" t="str">
        <f t="shared" si="20"/>
        <v>грунт</v>
      </c>
      <c r="H206" s="19">
        <v>8</v>
      </c>
      <c r="I206" s="19">
        <v>2</v>
      </c>
      <c r="J206" s="19">
        <v>1.6</v>
      </c>
      <c r="K206" s="16"/>
      <c r="L206" s="16"/>
      <c r="M206" s="10" t="str">
        <f t="shared" si="16"/>
        <v>Администрация Залесовского муниципального округа Алтайского края</v>
      </c>
      <c r="N206" s="11">
        <f t="shared" si="17"/>
        <v>1212200031120</v>
      </c>
      <c r="O206" s="10" t="str">
        <f t="shared" si="18"/>
        <v>659220, Алтайский край Залесовкий район с. Залесово, ул. Партизанская, 26</v>
      </c>
      <c r="P206" s="16"/>
      <c r="Q206" s="16"/>
      <c r="R206" s="16"/>
      <c r="S206" s="16"/>
      <c r="T206" s="16" t="s">
        <v>154</v>
      </c>
      <c r="U206" s="60" t="s">
        <v>162</v>
      </c>
      <c r="V206" s="32" t="s">
        <v>552</v>
      </c>
    </row>
    <row r="207" spans="1:22" ht="77.25" x14ac:dyDescent="0.25">
      <c r="A207" s="8">
        <f t="shared" si="23"/>
        <v>199</v>
      </c>
      <c r="B207" s="16" t="s">
        <v>154</v>
      </c>
      <c r="C207" s="16" t="s">
        <v>37</v>
      </c>
      <c r="D207" s="25" t="s">
        <v>163</v>
      </c>
      <c r="E207" s="16" t="str">
        <f>[2]Лист2!E207</f>
        <v>54.091894</v>
      </c>
      <c r="F207" s="16" t="str">
        <f>[2]Лист2!F207</f>
        <v>84.771983</v>
      </c>
      <c r="G207" s="23" t="str">
        <f t="shared" si="20"/>
        <v>грунт</v>
      </c>
      <c r="H207" s="19">
        <v>8</v>
      </c>
      <c r="I207" s="19">
        <v>2</v>
      </c>
      <c r="J207" s="19">
        <v>1.6</v>
      </c>
      <c r="K207" s="16"/>
      <c r="L207" s="16"/>
      <c r="M207" s="10" t="str">
        <f t="shared" si="16"/>
        <v>Администрация Залесовского муниципального округа Алтайского края</v>
      </c>
      <c r="N207" s="11">
        <f t="shared" si="17"/>
        <v>1212200031120</v>
      </c>
      <c r="O207" s="10" t="str">
        <f t="shared" si="18"/>
        <v>659220, Алтайский край Залесовкий район с. Залесово, ул. Партизанская, 26</v>
      </c>
      <c r="P207" s="16"/>
      <c r="Q207" s="16"/>
      <c r="R207" s="16"/>
      <c r="S207" s="16"/>
      <c r="T207" s="16" t="s">
        <v>154</v>
      </c>
      <c r="U207" s="60" t="s">
        <v>38</v>
      </c>
      <c r="V207" s="32" t="s">
        <v>552</v>
      </c>
    </row>
    <row r="208" spans="1:22" ht="63.75" x14ac:dyDescent="0.25">
      <c r="A208" s="8">
        <f t="shared" si="23"/>
        <v>200</v>
      </c>
      <c r="B208" s="16" t="s">
        <v>154</v>
      </c>
      <c r="C208" s="16" t="s">
        <v>51</v>
      </c>
      <c r="D208" s="19">
        <v>8</v>
      </c>
      <c r="E208" s="16" t="str">
        <f>[2]Лист2!E209</f>
        <v>54.093684</v>
      </c>
      <c r="F208" s="16" t="str">
        <f>[2]Лист2!F209</f>
        <v>84.797909</v>
      </c>
      <c r="G208" s="23" t="str">
        <f t="shared" si="20"/>
        <v>грунт</v>
      </c>
      <c r="H208" s="19">
        <v>4</v>
      </c>
      <c r="I208" s="19">
        <v>1</v>
      </c>
      <c r="J208" s="19">
        <v>0.8</v>
      </c>
      <c r="K208" s="19"/>
      <c r="L208" s="16"/>
      <c r="M208" s="10" t="str">
        <f t="shared" si="16"/>
        <v>Администрация Залесовского муниципального округа Алтайского края</v>
      </c>
      <c r="N208" s="11">
        <f t="shared" si="17"/>
        <v>1212200031120</v>
      </c>
      <c r="O208" s="10" t="str">
        <f t="shared" si="18"/>
        <v>659220, Алтайский край Залесовкий район с. Залесово, ул. Партизанская, 26</v>
      </c>
      <c r="P208" s="16"/>
      <c r="Q208" s="16"/>
      <c r="R208" s="16"/>
      <c r="S208" s="16"/>
      <c r="T208" s="16" t="s">
        <v>154</v>
      </c>
      <c r="U208" s="60" t="s">
        <v>52</v>
      </c>
      <c r="V208" s="32" t="s">
        <v>552</v>
      </c>
    </row>
    <row r="209" spans="1:22" ht="63.75" x14ac:dyDescent="0.25">
      <c r="A209" s="8">
        <f t="shared" si="23"/>
        <v>201</v>
      </c>
      <c r="B209" s="16" t="s">
        <v>154</v>
      </c>
      <c r="C209" s="16" t="s">
        <v>86</v>
      </c>
      <c r="D209" s="19">
        <v>23</v>
      </c>
      <c r="E209" s="16" t="str">
        <f>[2]Лист2!E210</f>
        <v>54.096799</v>
      </c>
      <c r="F209" s="16" t="str">
        <f>[2]Лист2!F210</f>
        <v>84.765075</v>
      </c>
      <c r="G209" s="23" t="str">
        <f t="shared" si="20"/>
        <v>грунт</v>
      </c>
      <c r="H209" s="19">
        <v>4</v>
      </c>
      <c r="I209" s="19">
        <v>1</v>
      </c>
      <c r="J209" s="19">
        <v>0.8</v>
      </c>
      <c r="K209" s="19"/>
      <c r="L209" s="16"/>
      <c r="M209" s="10" t="str">
        <f t="shared" si="16"/>
        <v>Администрация Залесовского муниципального округа Алтайского края</v>
      </c>
      <c r="N209" s="11">
        <f t="shared" si="17"/>
        <v>1212200031120</v>
      </c>
      <c r="O209" s="10" t="str">
        <f t="shared" si="18"/>
        <v>659220, Алтайский край Залесовкий район с. Залесово, ул. Партизанская, 26</v>
      </c>
      <c r="P209" s="16"/>
      <c r="Q209" s="16"/>
      <c r="R209" s="16"/>
      <c r="S209" s="16"/>
      <c r="T209" s="16" t="s">
        <v>154</v>
      </c>
      <c r="U209" s="60" t="s">
        <v>87</v>
      </c>
      <c r="V209" s="32" t="s">
        <v>552</v>
      </c>
    </row>
    <row r="210" spans="1:22" ht="63.75" x14ac:dyDescent="0.25">
      <c r="A210" s="8">
        <f t="shared" si="23"/>
        <v>202</v>
      </c>
      <c r="B210" s="16" t="s">
        <v>154</v>
      </c>
      <c r="C210" s="16" t="s">
        <v>86</v>
      </c>
      <c r="D210" s="19">
        <v>28</v>
      </c>
      <c r="E210" s="16" t="str">
        <f>[2]Лист2!E211</f>
        <v>54.093420</v>
      </c>
      <c r="F210" s="16" t="str">
        <f>[2]Лист2!F211</f>
        <v>84.767375</v>
      </c>
      <c r="G210" s="23" t="str">
        <f t="shared" si="20"/>
        <v>грунт</v>
      </c>
      <c r="H210" s="19">
        <v>12</v>
      </c>
      <c r="I210" s="19">
        <v>4</v>
      </c>
      <c r="J210" s="19">
        <v>3.2</v>
      </c>
      <c r="K210" s="19"/>
      <c r="L210" s="16"/>
      <c r="M210" s="10" t="str">
        <f t="shared" si="16"/>
        <v>Администрация Залесовского муниципального округа Алтайского края</v>
      </c>
      <c r="N210" s="11">
        <f t="shared" si="17"/>
        <v>1212200031120</v>
      </c>
      <c r="O210" s="10" t="str">
        <f t="shared" si="18"/>
        <v>659220, Алтайский край Залесовкий район с. Залесово, ул. Партизанская, 26</v>
      </c>
      <c r="P210" s="16"/>
      <c r="Q210" s="16"/>
      <c r="R210" s="16"/>
      <c r="S210" s="16"/>
      <c r="T210" s="16" t="s">
        <v>154</v>
      </c>
      <c r="U210" s="60" t="s">
        <v>87</v>
      </c>
      <c r="V210" s="32" t="s">
        <v>552</v>
      </c>
    </row>
    <row r="211" spans="1:22" ht="63.75" x14ac:dyDescent="0.25">
      <c r="A211" s="8">
        <f t="shared" si="23"/>
        <v>203</v>
      </c>
      <c r="B211" s="16" t="s">
        <v>154</v>
      </c>
      <c r="C211" s="16" t="s">
        <v>97</v>
      </c>
      <c r="D211" s="19">
        <v>41</v>
      </c>
      <c r="E211" s="16" t="str">
        <f>[2]Лист2!E212</f>
        <v>54.097528</v>
      </c>
      <c r="F211" s="16" t="str">
        <f>[2]Лист2!F212</f>
        <v>84.773546</v>
      </c>
      <c r="G211" s="23" t="str">
        <f t="shared" si="20"/>
        <v>грунт</v>
      </c>
      <c r="H211" s="19">
        <v>8</v>
      </c>
      <c r="I211" s="19">
        <v>2</v>
      </c>
      <c r="J211" s="19">
        <v>1.6</v>
      </c>
      <c r="K211" s="19"/>
      <c r="L211" s="16"/>
      <c r="M211" s="10" t="str">
        <f t="shared" si="16"/>
        <v>Администрация Залесовского муниципального округа Алтайского края</v>
      </c>
      <c r="N211" s="11">
        <f t="shared" si="17"/>
        <v>1212200031120</v>
      </c>
      <c r="O211" s="10" t="str">
        <f t="shared" si="18"/>
        <v>659220, Алтайский край Залесовкий район с. Залесово, ул. Партизанская, 26</v>
      </c>
      <c r="P211" s="16"/>
      <c r="Q211" s="16"/>
      <c r="R211" s="16"/>
      <c r="S211" s="16"/>
      <c r="T211" s="16" t="s">
        <v>154</v>
      </c>
      <c r="U211" s="60" t="s">
        <v>98</v>
      </c>
      <c r="V211" s="32" t="s">
        <v>552</v>
      </c>
    </row>
    <row r="212" spans="1:22" ht="63.75" x14ac:dyDescent="0.25">
      <c r="A212" s="8">
        <f t="shared" si="23"/>
        <v>204</v>
      </c>
      <c r="B212" s="16" t="s">
        <v>154</v>
      </c>
      <c r="C212" s="16" t="s">
        <v>67</v>
      </c>
      <c r="D212" s="19">
        <v>2</v>
      </c>
      <c r="E212" s="16" t="str">
        <f>[2]Лист2!E213</f>
        <v>54.093610</v>
      </c>
      <c r="F212" s="16" t="str">
        <f>[2]Лист2!F213</f>
        <v>84.783095</v>
      </c>
      <c r="G212" s="23" t="str">
        <f t="shared" si="20"/>
        <v>грунт</v>
      </c>
      <c r="H212" s="19">
        <v>4</v>
      </c>
      <c r="I212" s="19">
        <v>1</v>
      </c>
      <c r="J212" s="19">
        <v>0.8</v>
      </c>
      <c r="K212" s="19"/>
      <c r="L212" s="16"/>
      <c r="M212" s="10" t="str">
        <f t="shared" si="16"/>
        <v>Администрация Залесовского муниципального округа Алтайского края</v>
      </c>
      <c r="N212" s="11">
        <f t="shared" si="17"/>
        <v>1212200031120</v>
      </c>
      <c r="O212" s="10" t="str">
        <f t="shared" si="18"/>
        <v>659220, Алтайский край Залесовкий район с. Залесово, ул. Партизанская, 26</v>
      </c>
      <c r="P212" s="16"/>
      <c r="Q212" s="16"/>
      <c r="R212" s="16"/>
      <c r="S212" s="16"/>
      <c r="T212" s="16" t="s">
        <v>154</v>
      </c>
      <c r="U212" s="60" t="s">
        <v>68</v>
      </c>
      <c r="V212" s="32" t="s">
        <v>552</v>
      </c>
    </row>
    <row r="213" spans="1:22" ht="63.75" x14ac:dyDescent="0.25">
      <c r="A213" s="8">
        <f t="shared" si="23"/>
        <v>205</v>
      </c>
      <c r="B213" s="16" t="s">
        <v>154</v>
      </c>
      <c r="C213" s="16" t="s">
        <v>164</v>
      </c>
      <c r="D213" s="19" t="s">
        <v>165</v>
      </c>
      <c r="E213" s="16" t="str">
        <f>[2]Лист2!E214</f>
        <v>54.086750</v>
      </c>
      <c r="F213" s="16" t="str">
        <f>[2]Лист2!F214</f>
        <v>84.811626</v>
      </c>
      <c r="G213" s="23" t="str">
        <f t="shared" si="20"/>
        <v>грунт</v>
      </c>
      <c r="H213" s="19">
        <v>8</v>
      </c>
      <c r="I213" s="19">
        <v>2</v>
      </c>
      <c r="J213" s="19">
        <v>1.6</v>
      </c>
      <c r="K213" s="19"/>
      <c r="L213" s="16"/>
      <c r="M213" s="10" t="str">
        <f t="shared" ref="M213:M292" si="24">$M$10</f>
        <v>Администрация Залесовского муниципального округа Алтайского края</v>
      </c>
      <c r="N213" s="11">
        <f t="shared" ref="N213:N292" si="25">$N$9</f>
        <v>1212200031120</v>
      </c>
      <c r="O213" s="10" t="str">
        <f t="shared" ref="O213:O292" si="26">$O$9</f>
        <v>659220, Алтайский край Залесовкий район с. Залесово, ул. Партизанская, 26</v>
      </c>
      <c r="P213" s="16"/>
      <c r="Q213" s="16"/>
      <c r="R213" s="16"/>
      <c r="S213" s="16"/>
      <c r="T213" s="16" t="s">
        <v>154</v>
      </c>
      <c r="U213" s="60" t="s">
        <v>166</v>
      </c>
      <c r="V213" s="32" t="s">
        <v>552</v>
      </c>
    </row>
    <row r="214" spans="1:22" ht="63.75" x14ac:dyDescent="0.25">
      <c r="A214" s="8">
        <f t="shared" si="23"/>
        <v>206</v>
      </c>
      <c r="B214" s="16" t="s">
        <v>154</v>
      </c>
      <c r="C214" s="16" t="s">
        <v>164</v>
      </c>
      <c r="D214" s="19">
        <v>19</v>
      </c>
      <c r="E214" s="16" t="str">
        <f>[2]Лист2!E215</f>
        <v>54.085467</v>
      </c>
      <c r="F214" s="16" t="str">
        <f>[2]Лист2!F215</f>
        <v>84.815947</v>
      </c>
      <c r="G214" s="23" t="str">
        <f t="shared" si="20"/>
        <v>грунт</v>
      </c>
      <c r="H214" s="19">
        <v>4</v>
      </c>
      <c r="I214" s="19">
        <v>1</v>
      </c>
      <c r="J214" s="19">
        <v>0.8</v>
      </c>
      <c r="K214" s="19"/>
      <c r="L214" s="16"/>
      <c r="M214" s="10" t="str">
        <f t="shared" si="24"/>
        <v>Администрация Залесовского муниципального округа Алтайского края</v>
      </c>
      <c r="N214" s="11">
        <f t="shared" si="25"/>
        <v>1212200031120</v>
      </c>
      <c r="O214" s="10" t="str">
        <f t="shared" si="26"/>
        <v>659220, Алтайский край Залесовкий район с. Залесово, ул. Партизанская, 26</v>
      </c>
      <c r="P214" s="16"/>
      <c r="Q214" s="16"/>
      <c r="R214" s="16"/>
      <c r="S214" s="16"/>
      <c r="T214" s="16" t="s">
        <v>154</v>
      </c>
      <c r="U214" s="60" t="s">
        <v>166</v>
      </c>
      <c r="V214" s="32" t="s">
        <v>552</v>
      </c>
    </row>
    <row r="215" spans="1:22" ht="63.75" x14ac:dyDescent="0.25">
      <c r="A215" s="8">
        <f t="shared" si="23"/>
        <v>207</v>
      </c>
      <c r="B215" s="21" t="s">
        <v>167</v>
      </c>
      <c r="C215" s="16" t="s">
        <v>82</v>
      </c>
      <c r="D215" s="19">
        <v>8</v>
      </c>
      <c r="E215" s="16" t="str">
        <f>[3]Лист2!E216</f>
        <v>54.009459</v>
      </c>
      <c r="F215" s="16" t="str">
        <f>[3]Лист2!F216</f>
        <v>84.303916</v>
      </c>
      <c r="G215" s="23" t="str">
        <f t="shared" si="20"/>
        <v>грунт</v>
      </c>
      <c r="H215" s="19">
        <v>4</v>
      </c>
      <c r="I215" s="19">
        <v>1</v>
      </c>
      <c r="J215" s="19">
        <v>0.8</v>
      </c>
      <c r="K215" s="16"/>
      <c r="L215" s="16"/>
      <c r="M215" s="10" t="str">
        <f t="shared" si="24"/>
        <v>Администрация Залесовского муниципального округа Алтайского края</v>
      </c>
      <c r="N215" s="11">
        <f t="shared" si="25"/>
        <v>1212200031120</v>
      </c>
      <c r="O215" s="10" t="str">
        <f t="shared" si="26"/>
        <v>659220, Алтайский край Залесовкий район с. Залесово, ул. Партизанская, 26</v>
      </c>
      <c r="P215" s="16"/>
      <c r="Q215" s="16"/>
      <c r="R215" s="16"/>
      <c r="S215" s="16"/>
      <c r="T215" s="16" t="s">
        <v>167</v>
      </c>
      <c r="U215" s="60" t="s">
        <v>83</v>
      </c>
      <c r="V215" s="32" t="s">
        <v>552</v>
      </c>
    </row>
    <row r="216" spans="1:22" ht="63.75" x14ac:dyDescent="0.25">
      <c r="A216" s="8">
        <f t="shared" si="23"/>
        <v>208</v>
      </c>
      <c r="B216" s="21" t="s">
        <v>167</v>
      </c>
      <c r="C216" s="16" t="s">
        <v>82</v>
      </c>
      <c r="D216" s="19" t="s">
        <v>168</v>
      </c>
      <c r="E216" s="16" t="str">
        <f>[3]Лист2!E217</f>
        <v>54.009342</v>
      </c>
      <c r="F216" s="16" t="str">
        <f>[3]Лист2!F217</f>
        <v>84.302937</v>
      </c>
      <c r="G216" s="23" t="str">
        <f t="shared" si="20"/>
        <v>грунт</v>
      </c>
      <c r="H216" s="19">
        <v>4</v>
      </c>
      <c r="I216" s="19">
        <v>1</v>
      </c>
      <c r="J216" s="19">
        <v>0.8</v>
      </c>
      <c r="K216" s="16"/>
      <c r="L216" s="16"/>
      <c r="M216" s="10" t="str">
        <f t="shared" si="24"/>
        <v>Администрация Залесовского муниципального округа Алтайского края</v>
      </c>
      <c r="N216" s="11">
        <f t="shared" si="25"/>
        <v>1212200031120</v>
      </c>
      <c r="O216" s="10" t="str">
        <f t="shared" si="26"/>
        <v>659220, Алтайский край Залесовкий район с. Залесово, ул. Партизанская, 26</v>
      </c>
      <c r="P216" s="16"/>
      <c r="Q216" s="16"/>
      <c r="R216" s="16"/>
      <c r="S216" s="16"/>
      <c r="T216" s="16" t="s">
        <v>167</v>
      </c>
      <c r="U216" s="60" t="s">
        <v>83</v>
      </c>
      <c r="V216" s="32" t="s">
        <v>552</v>
      </c>
    </row>
    <row r="217" spans="1:22" ht="63.75" x14ac:dyDescent="0.25">
      <c r="A217" s="8">
        <f t="shared" si="23"/>
        <v>209</v>
      </c>
      <c r="B217" s="21" t="s">
        <v>167</v>
      </c>
      <c r="C217" s="16" t="s">
        <v>82</v>
      </c>
      <c r="D217" s="19">
        <v>13</v>
      </c>
      <c r="E217" s="16" t="str">
        <f>[3]Лист2!E218</f>
        <v>54.009062</v>
      </c>
      <c r="F217" s="16" t="str">
        <f>[3]Лист2!F218</f>
        <v>84.301733</v>
      </c>
      <c r="G217" s="23" t="str">
        <f t="shared" ref="G217:G296" si="27">$G$10</f>
        <v>грунт</v>
      </c>
      <c r="H217" s="19">
        <v>4</v>
      </c>
      <c r="I217" s="19">
        <v>1</v>
      </c>
      <c r="J217" s="19">
        <v>0.8</v>
      </c>
      <c r="K217" s="16"/>
      <c r="L217" s="16"/>
      <c r="M217" s="10" t="str">
        <f t="shared" si="24"/>
        <v>Администрация Залесовского муниципального округа Алтайского края</v>
      </c>
      <c r="N217" s="11">
        <f t="shared" si="25"/>
        <v>1212200031120</v>
      </c>
      <c r="O217" s="10" t="str">
        <f t="shared" si="26"/>
        <v>659220, Алтайский край Залесовкий район с. Залесово, ул. Партизанская, 26</v>
      </c>
      <c r="P217" s="16"/>
      <c r="Q217" s="16"/>
      <c r="R217" s="16"/>
      <c r="S217" s="16"/>
      <c r="T217" s="16" t="s">
        <v>167</v>
      </c>
      <c r="U217" s="60" t="s">
        <v>83</v>
      </c>
      <c r="V217" s="32" t="s">
        <v>552</v>
      </c>
    </row>
    <row r="218" spans="1:22" ht="63.75" x14ac:dyDescent="0.25">
      <c r="A218" s="8">
        <f t="shared" si="23"/>
        <v>210</v>
      </c>
      <c r="B218" s="21" t="s">
        <v>167</v>
      </c>
      <c r="C218" s="16" t="s">
        <v>82</v>
      </c>
      <c r="D218" s="19">
        <v>15</v>
      </c>
      <c r="E218" s="16" t="str">
        <f>[3]Лист2!E219</f>
        <v>54.00.8808</v>
      </c>
      <c r="F218" s="16" t="str">
        <f>[3]Лист2!F219</f>
        <v>84.301059</v>
      </c>
      <c r="G218" s="23" t="str">
        <f t="shared" si="27"/>
        <v>грунт</v>
      </c>
      <c r="H218" s="19">
        <v>4</v>
      </c>
      <c r="I218" s="19">
        <v>1</v>
      </c>
      <c r="J218" s="19">
        <v>0.8</v>
      </c>
      <c r="K218" s="16"/>
      <c r="L218" s="16"/>
      <c r="M218" s="10" t="str">
        <f t="shared" si="24"/>
        <v>Администрация Залесовского муниципального округа Алтайского края</v>
      </c>
      <c r="N218" s="11">
        <f t="shared" si="25"/>
        <v>1212200031120</v>
      </c>
      <c r="O218" s="10" t="str">
        <f t="shared" si="26"/>
        <v>659220, Алтайский край Залесовкий район с. Залесово, ул. Партизанская, 26</v>
      </c>
      <c r="P218" s="16"/>
      <c r="Q218" s="16"/>
      <c r="R218" s="16"/>
      <c r="S218" s="16"/>
      <c r="T218" s="16" t="s">
        <v>167</v>
      </c>
      <c r="U218" s="60" t="s">
        <v>83</v>
      </c>
      <c r="V218" s="32" t="s">
        <v>552</v>
      </c>
    </row>
    <row r="219" spans="1:22" ht="63.75" x14ac:dyDescent="0.25">
      <c r="A219" s="8">
        <f t="shared" si="23"/>
        <v>211</v>
      </c>
      <c r="B219" s="21" t="s">
        <v>167</v>
      </c>
      <c r="C219" s="16" t="s">
        <v>82</v>
      </c>
      <c r="D219" s="19">
        <v>17</v>
      </c>
      <c r="E219" s="16" t="str">
        <f>[3]Лист2!E220</f>
        <v>54.008538</v>
      </c>
      <c r="F219" s="16" t="str">
        <f>[3]Лист2!F220</f>
        <v>84.300314</v>
      </c>
      <c r="G219" s="23" t="str">
        <f t="shared" si="27"/>
        <v>грунт</v>
      </c>
      <c r="H219" s="19">
        <v>8</v>
      </c>
      <c r="I219" s="19">
        <v>2</v>
      </c>
      <c r="J219" s="19">
        <v>1.6</v>
      </c>
      <c r="K219" s="19"/>
      <c r="L219" s="16"/>
      <c r="M219" s="10" t="str">
        <f t="shared" si="24"/>
        <v>Администрация Залесовского муниципального округа Алтайского края</v>
      </c>
      <c r="N219" s="11">
        <f t="shared" si="25"/>
        <v>1212200031120</v>
      </c>
      <c r="O219" s="10" t="str">
        <f t="shared" si="26"/>
        <v>659220, Алтайский край Залесовкий район с. Залесово, ул. Партизанская, 26</v>
      </c>
      <c r="P219" s="16"/>
      <c r="Q219" s="16"/>
      <c r="R219" s="16"/>
      <c r="S219" s="16"/>
      <c r="T219" s="16" t="s">
        <v>167</v>
      </c>
      <c r="U219" s="60" t="s">
        <v>83</v>
      </c>
      <c r="V219" s="32" t="s">
        <v>552</v>
      </c>
    </row>
    <row r="220" spans="1:22" ht="63.75" x14ac:dyDescent="0.25">
      <c r="A220" s="8">
        <f t="shared" si="23"/>
        <v>212</v>
      </c>
      <c r="B220" s="21" t="s">
        <v>167</v>
      </c>
      <c r="C220" s="16" t="s">
        <v>82</v>
      </c>
      <c r="D220" s="19">
        <v>32</v>
      </c>
      <c r="E220" s="16" t="str">
        <f>[3]Лист2!E221</f>
        <v>54.008385</v>
      </c>
      <c r="F220" s="16" t="str">
        <f>[3]Лист2!F221</f>
        <v>84.298957</v>
      </c>
      <c r="G220" s="23" t="str">
        <f t="shared" si="27"/>
        <v>грунт</v>
      </c>
      <c r="H220" s="19">
        <v>4</v>
      </c>
      <c r="I220" s="19">
        <v>1</v>
      </c>
      <c r="J220" s="19">
        <v>0.8</v>
      </c>
      <c r="K220" s="19"/>
      <c r="L220" s="16"/>
      <c r="M220" s="10" t="str">
        <f t="shared" si="24"/>
        <v>Администрация Залесовского муниципального округа Алтайского края</v>
      </c>
      <c r="N220" s="11">
        <f t="shared" si="25"/>
        <v>1212200031120</v>
      </c>
      <c r="O220" s="10" t="str">
        <f t="shared" si="26"/>
        <v>659220, Алтайский край Залесовкий район с. Залесово, ул. Партизанская, 26</v>
      </c>
      <c r="P220" s="16"/>
      <c r="Q220" s="16"/>
      <c r="R220" s="16"/>
      <c r="S220" s="16"/>
      <c r="T220" s="16" t="s">
        <v>167</v>
      </c>
      <c r="U220" s="60" t="s">
        <v>83</v>
      </c>
      <c r="V220" s="32" t="s">
        <v>552</v>
      </c>
    </row>
    <row r="221" spans="1:22" ht="63.75" x14ac:dyDescent="0.25">
      <c r="A221" s="8">
        <f t="shared" si="23"/>
        <v>213</v>
      </c>
      <c r="B221" s="21" t="s">
        <v>167</v>
      </c>
      <c r="C221" s="16" t="s">
        <v>82</v>
      </c>
      <c r="D221" s="19">
        <v>46</v>
      </c>
      <c r="E221" s="16" t="str">
        <f>[3]Лист2!E222</f>
        <v>54.009432</v>
      </c>
      <c r="F221" s="16" t="str">
        <f>[3]Лист2!F222</f>
        <v>84.301392</v>
      </c>
      <c r="G221" s="23" t="str">
        <f t="shared" si="27"/>
        <v>грунт</v>
      </c>
      <c r="H221" s="19">
        <v>4</v>
      </c>
      <c r="I221" s="19">
        <v>1</v>
      </c>
      <c r="J221" s="19">
        <v>0.8</v>
      </c>
      <c r="K221" s="19"/>
      <c r="L221" s="16"/>
      <c r="M221" s="10" t="str">
        <f t="shared" si="24"/>
        <v>Администрация Залесовского муниципального округа Алтайского края</v>
      </c>
      <c r="N221" s="11">
        <f t="shared" si="25"/>
        <v>1212200031120</v>
      </c>
      <c r="O221" s="10" t="str">
        <f t="shared" si="26"/>
        <v>659220, Алтайский край Залесовкий район с. Залесово, ул. Партизанская, 26</v>
      </c>
      <c r="P221" s="16"/>
      <c r="Q221" s="16"/>
      <c r="R221" s="16"/>
      <c r="S221" s="16"/>
      <c r="T221" s="16" t="s">
        <v>167</v>
      </c>
      <c r="U221" s="60" t="s">
        <v>83</v>
      </c>
      <c r="V221" s="32" t="s">
        <v>552</v>
      </c>
    </row>
    <row r="222" spans="1:22" ht="63.75" x14ac:dyDescent="0.25">
      <c r="A222" s="8">
        <f t="shared" si="23"/>
        <v>214</v>
      </c>
      <c r="B222" s="21" t="s">
        <v>167</v>
      </c>
      <c r="C222" s="16" t="s">
        <v>82</v>
      </c>
      <c r="D222" s="19">
        <v>56</v>
      </c>
      <c r="E222" s="16" t="str">
        <f>[3]Лист2!E223</f>
        <v>54.008998</v>
      </c>
      <c r="F222" s="16" t="str">
        <f>[3]Лист2!F223</f>
        <v>84.299281</v>
      </c>
      <c r="G222" s="23" t="str">
        <f t="shared" si="27"/>
        <v>грунт</v>
      </c>
      <c r="H222" s="19">
        <v>8</v>
      </c>
      <c r="I222" s="19">
        <v>2</v>
      </c>
      <c r="J222" s="19">
        <v>1.6</v>
      </c>
      <c r="K222" s="19"/>
      <c r="L222" s="16"/>
      <c r="M222" s="10" t="str">
        <f t="shared" si="24"/>
        <v>Администрация Залесовского муниципального округа Алтайского края</v>
      </c>
      <c r="N222" s="11">
        <f t="shared" si="25"/>
        <v>1212200031120</v>
      </c>
      <c r="O222" s="10" t="str">
        <f t="shared" si="26"/>
        <v>659220, Алтайский край Залесовкий район с. Залесово, ул. Партизанская, 26</v>
      </c>
      <c r="P222" s="16"/>
      <c r="Q222" s="16"/>
      <c r="R222" s="16"/>
      <c r="S222" s="16"/>
      <c r="T222" s="16" t="s">
        <v>167</v>
      </c>
      <c r="U222" s="60" t="s">
        <v>83</v>
      </c>
      <c r="V222" s="32" t="s">
        <v>552</v>
      </c>
    </row>
    <row r="223" spans="1:22" ht="63.75" x14ac:dyDescent="0.25">
      <c r="A223" s="8">
        <f t="shared" si="23"/>
        <v>215</v>
      </c>
      <c r="B223" s="21" t="s">
        <v>167</v>
      </c>
      <c r="C223" s="16" t="s">
        <v>82</v>
      </c>
      <c r="D223" s="19">
        <v>76</v>
      </c>
      <c r="E223" s="16" t="str">
        <f>[3]Лист2!E224</f>
        <v>54.008385</v>
      </c>
      <c r="F223" s="16" t="str">
        <f>[3]Лист2!F224</f>
        <v>84.298957</v>
      </c>
      <c r="G223" s="23" t="str">
        <f t="shared" si="27"/>
        <v>грунт</v>
      </c>
      <c r="H223" s="19">
        <v>4</v>
      </c>
      <c r="I223" s="19">
        <v>1</v>
      </c>
      <c r="J223" s="19">
        <v>0.8</v>
      </c>
      <c r="K223" s="19"/>
      <c r="L223" s="16"/>
      <c r="M223" s="10" t="str">
        <f t="shared" si="24"/>
        <v>Администрация Залесовского муниципального округа Алтайского края</v>
      </c>
      <c r="N223" s="11">
        <f t="shared" si="25"/>
        <v>1212200031120</v>
      </c>
      <c r="O223" s="10" t="str">
        <f t="shared" si="26"/>
        <v>659220, Алтайский край Залесовкий район с. Залесово, ул. Партизанская, 26</v>
      </c>
      <c r="P223" s="16"/>
      <c r="Q223" s="16"/>
      <c r="R223" s="16"/>
      <c r="S223" s="16"/>
      <c r="T223" s="16" t="s">
        <v>167</v>
      </c>
      <c r="U223" s="60" t="s">
        <v>83</v>
      </c>
      <c r="V223" s="32" t="s">
        <v>552</v>
      </c>
    </row>
    <row r="224" spans="1:22" ht="63.75" x14ac:dyDescent="0.25">
      <c r="A224" s="8">
        <f t="shared" si="23"/>
        <v>216</v>
      </c>
      <c r="B224" s="21" t="s">
        <v>167</v>
      </c>
      <c r="C224" s="16" t="s">
        <v>82</v>
      </c>
      <c r="D224" s="19" t="s">
        <v>169</v>
      </c>
      <c r="E224" s="16" t="str">
        <f>[3]Лист2!E225</f>
        <v>54.009459</v>
      </c>
      <c r="F224" s="16" t="str">
        <f>[3]Лист2!F225</f>
        <v>84.303916</v>
      </c>
      <c r="G224" s="23" t="str">
        <f t="shared" si="27"/>
        <v>грунт</v>
      </c>
      <c r="H224" s="19">
        <v>8</v>
      </c>
      <c r="I224" s="19">
        <v>2</v>
      </c>
      <c r="J224" s="19">
        <v>1.6</v>
      </c>
      <c r="K224" s="19"/>
      <c r="L224" s="16"/>
      <c r="M224" s="10" t="str">
        <f t="shared" si="24"/>
        <v>Администрация Залесовского муниципального округа Алтайского края</v>
      </c>
      <c r="N224" s="11">
        <f t="shared" si="25"/>
        <v>1212200031120</v>
      </c>
      <c r="O224" s="10" t="str">
        <f t="shared" si="26"/>
        <v>659220, Алтайский край Залесовкий район с. Залесово, ул. Партизанская, 26</v>
      </c>
      <c r="P224" s="16"/>
      <c r="Q224" s="16"/>
      <c r="R224" s="16"/>
      <c r="S224" s="16"/>
      <c r="T224" s="16" t="s">
        <v>167</v>
      </c>
      <c r="U224" s="60" t="s">
        <v>83</v>
      </c>
      <c r="V224" s="32" t="s">
        <v>552</v>
      </c>
    </row>
    <row r="225" spans="1:22" ht="63.75" x14ac:dyDescent="0.25">
      <c r="A225" s="8">
        <f t="shared" si="23"/>
        <v>217</v>
      </c>
      <c r="B225" s="21" t="s">
        <v>167</v>
      </c>
      <c r="C225" s="16" t="s">
        <v>129</v>
      </c>
      <c r="D225" s="19">
        <v>30</v>
      </c>
      <c r="E225" s="16" t="str">
        <f>[3]Лист2!E226</f>
        <v>54.013353</v>
      </c>
      <c r="F225" s="16" t="str">
        <f>[3]Лист2!F226</f>
        <v>84.305731</v>
      </c>
      <c r="G225" s="23" t="str">
        <f t="shared" si="27"/>
        <v>грунт</v>
      </c>
      <c r="H225" s="19">
        <v>4</v>
      </c>
      <c r="I225" s="19">
        <v>1</v>
      </c>
      <c r="J225" s="19">
        <v>0.8</v>
      </c>
      <c r="K225" s="19"/>
      <c r="L225" s="16"/>
      <c r="M225" s="10" t="str">
        <f t="shared" si="24"/>
        <v>Администрация Залесовского муниципального округа Алтайского края</v>
      </c>
      <c r="N225" s="11">
        <f t="shared" si="25"/>
        <v>1212200031120</v>
      </c>
      <c r="O225" s="10" t="str">
        <f t="shared" si="26"/>
        <v>659220, Алтайский край Залесовкий район с. Залесово, ул. Партизанская, 26</v>
      </c>
      <c r="P225" s="16"/>
      <c r="Q225" s="16"/>
      <c r="R225" s="16"/>
      <c r="S225" s="16"/>
      <c r="T225" s="16" t="s">
        <v>167</v>
      </c>
      <c r="U225" s="60" t="s">
        <v>130</v>
      </c>
      <c r="V225" s="32" t="s">
        <v>552</v>
      </c>
    </row>
    <row r="226" spans="1:22" ht="63.75" x14ac:dyDescent="0.25">
      <c r="A226" s="8">
        <f t="shared" si="23"/>
        <v>218</v>
      </c>
      <c r="B226" s="21" t="s">
        <v>167</v>
      </c>
      <c r="C226" s="16" t="s">
        <v>129</v>
      </c>
      <c r="D226" s="19">
        <v>64</v>
      </c>
      <c r="E226" s="16" t="str">
        <f>[3]Лист2!E227</f>
        <v>54.013353</v>
      </c>
      <c r="F226" s="16" t="str">
        <f>[3]Лист2!F227</f>
        <v>84.305731</v>
      </c>
      <c r="G226" s="23" t="str">
        <f t="shared" si="27"/>
        <v>грунт</v>
      </c>
      <c r="H226" s="19">
        <v>4</v>
      </c>
      <c r="I226" s="19">
        <v>1</v>
      </c>
      <c r="J226" s="19">
        <v>0.8</v>
      </c>
      <c r="K226" s="19"/>
      <c r="L226" s="16"/>
      <c r="M226" s="10" t="str">
        <f t="shared" si="24"/>
        <v>Администрация Залесовского муниципального округа Алтайского края</v>
      </c>
      <c r="N226" s="11">
        <f t="shared" si="25"/>
        <v>1212200031120</v>
      </c>
      <c r="O226" s="10" t="str">
        <f t="shared" si="26"/>
        <v>659220, Алтайский край Залесовкий район с. Залесово, ул. Партизанская, 26</v>
      </c>
      <c r="P226" s="16"/>
      <c r="Q226" s="16"/>
      <c r="R226" s="16"/>
      <c r="S226" s="16"/>
      <c r="T226" s="16" t="s">
        <v>167</v>
      </c>
      <c r="U226" s="60" t="s">
        <v>130</v>
      </c>
      <c r="V226" s="32" t="s">
        <v>552</v>
      </c>
    </row>
    <row r="227" spans="1:22" ht="63.75" x14ac:dyDescent="0.25">
      <c r="A227" s="8">
        <f t="shared" si="23"/>
        <v>219</v>
      </c>
      <c r="B227" s="21" t="s">
        <v>167</v>
      </c>
      <c r="C227" s="16" t="s">
        <v>170</v>
      </c>
      <c r="D227" s="19">
        <v>1</v>
      </c>
      <c r="E227" s="16" t="str">
        <f>[3]Лист2!E228</f>
        <v>54.014358</v>
      </c>
      <c r="F227" s="16" t="str">
        <f>[3]Лист2!F228</f>
        <v>84.284584</v>
      </c>
      <c r="G227" s="23" t="str">
        <f t="shared" si="27"/>
        <v>грунт</v>
      </c>
      <c r="H227" s="19">
        <v>4</v>
      </c>
      <c r="I227" s="19">
        <v>1</v>
      </c>
      <c r="J227" s="19">
        <v>0.8</v>
      </c>
      <c r="K227" s="19"/>
      <c r="L227" s="16"/>
      <c r="M227" s="10" t="str">
        <f t="shared" si="24"/>
        <v>Администрация Залесовского муниципального округа Алтайского края</v>
      </c>
      <c r="N227" s="11">
        <f t="shared" si="25"/>
        <v>1212200031120</v>
      </c>
      <c r="O227" s="10" t="str">
        <f t="shared" si="26"/>
        <v>659220, Алтайский край Залесовкий район с. Залесово, ул. Партизанская, 26</v>
      </c>
      <c r="P227" s="16"/>
      <c r="Q227" s="16"/>
      <c r="R227" s="16"/>
      <c r="S227" s="16"/>
      <c r="T227" s="16" t="s">
        <v>167</v>
      </c>
      <c r="U227" s="60" t="s">
        <v>171</v>
      </c>
      <c r="V227" s="32" t="s">
        <v>552</v>
      </c>
    </row>
    <row r="228" spans="1:22" ht="63.75" x14ac:dyDescent="0.25">
      <c r="A228" s="8">
        <f t="shared" si="23"/>
        <v>220</v>
      </c>
      <c r="B228" s="21" t="s">
        <v>167</v>
      </c>
      <c r="C228" s="16" t="s">
        <v>170</v>
      </c>
      <c r="D228" s="19">
        <v>38</v>
      </c>
      <c r="E228" s="16" t="str">
        <f>[3]Лист2!E229</f>
        <v>54.01438</v>
      </c>
      <c r="F228" s="16" t="str">
        <f>[3]Лист2!F229</f>
        <v>84.284584</v>
      </c>
      <c r="G228" s="23" t="str">
        <f t="shared" si="27"/>
        <v>грунт</v>
      </c>
      <c r="H228" s="19">
        <v>4</v>
      </c>
      <c r="I228" s="19">
        <v>1</v>
      </c>
      <c r="J228" s="19">
        <v>0.8</v>
      </c>
      <c r="K228" s="19"/>
      <c r="L228" s="16"/>
      <c r="M228" s="10" t="str">
        <f t="shared" si="24"/>
        <v>Администрация Залесовского муниципального округа Алтайского края</v>
      </c>
      <c r="N228" s="11">
        <f t="shared" si="25"/>
        <v>1212200031120</v>
      </c>
      <c r="O228" s="10" t="str">
        <f t="shared" si="26"/>
        <v>659220, Алтайский край Залесовкий район с. Залесово, ул. Партизанская, 26</v>
      </c>
      <c r="P228" s="16"/>
      <c r="Q228" s="16"/>
      <c r="R228" s="16"/>
      <c r="S228" s="16"/>
      <c r="T228" s="16" t="s">
        <v>167</v>
      </c>
      <c r="U228" s="60" t="s">
        <v>171</v>
      </c>
      <c r="V228" s="32" t="s">
        <v>552</v>
      </c>
    </row>
    <row r="229" spans="1:22" ht="63.75" x14ac:dyDescent="0.25">
      <c r="A229" s="8">
        <f t="shared" si="23"/>
        <v>221</v>
      </c>
      <c r="B229" s="21" t="s">
        <v>167</v>
      </c>
      <c r="C229" s="16" t="s">
        <v>170</v>
      </c>
      <c r="D229" s="19">
        <v>67</v>
      </c>
      <c r="E229" s="16" t="str">
        <f>[3]Лист2!E230</f>
        <v>54.014358</v>
      </c>
      <c r="F229" s="16" t="str">
        <f>[3]Лист2!F230</f>
        <v>84.284584</v>
      </c>
      <c r="G229" s="23" t="str">
        <f t="shared" si="27"/>
        <v>грунт</v>
      </c>
      <c r="H229" s="19">
        <v>4</v>
      </c>
      <c r="I229" s="19">
        <v>1</v>
      </c>
      <c r="J229" s="19">
        <v>0.8</v>
      </c>
      <c r="K229" s="19"/>
      <c r="L229" s="16"/>
      <c r="M229" s="10" t="str">
        <f t="shared" si="24"/>
        <v>Администрация Залесовского муниципального округа Алтайского края</v>
      </c>
      <c r="N229" s="11">
        <f t="shared" si="25"/>
        <v>1212200031120</v>
      </c>
      <c r="O229" s="10" t="str">
        <f t="shared" si="26"/>
        <v>659220, Алтайский край Залесовкий район с. Залесово, ул. Партизанская, 26</v>
      </c>
      <c r="P229" s="16"/>
      <c r="Q229" s="16"/>
      <c r="R229" s="16"/>
      <c r="S229" s="16"/>
      <c r="T229" s="16" t="s">
        <v>167</v>
      </c>
      <c r="U229" s="60" t="s">
        <v>171</v>
      </c>
      <c r="V229" s="32" t="s">
        <v>552</v>
      </c>
    </row>
    <row r="230" spans="1:22" ht="63.75" x14ac:dyDescent="0.25">
      <c r="A230" s="8">
        <f t="shared" si="23"/>
        <v>222</v>
      </c>
      <c r="B230" s="21" t="s">
        <v>167</v>
      </c>
      <c r="C230" s="16" t="s">
        <v>170</v>
      </c>
      <c r="D230" s="19">
        <v>90</v>
      </c>
      <c r="E230" s="16" t="str">
        <f>[3]Лист2!E231</f>
        <v>54.014358</v>
      </c>
      <c r="F230" s="16" t="str">
        <f>[3]Лист2!F231</f>
        <v>84.284584</v>
      </c>
      <c r="G230" s="23" t="str">
        <f t="shared" si="27"/>
        <v>грунт</v>
      </c>
      <c r="H230" s="19">
        <v>4</v>
      </c>
      <c r="I230" s="19">
        <v>1</v>
      </c>
      <c r="J230" s="19">
        <v>0.8</v>
      </c>
      <c r="K230" s="19"/>
      <c r="L230" s="16"/>
      <c r="M230" s="10" t="str">
        <f t="shared" si="24"/>
        <v>Администрация Залесовского муниципального округа Алтайского края</v>
      </c>
      <c r="N230" s="11">
        <f t="shared" si="25"/>
        <v>1212200031120</v>
      </c>
      <c r="O230" s="10" t="str">
        <f t="shared" si="26"/>
        <v>659220, Алтайский край Залесовкий район с. Залесово, ул. Партизанская, 26</v>
      </c>
      <c r="P230" s="16"/>
      <c r="Q230" s="16"/>
      <c r="R230" s="16"/>
      <c r="S230" s="16"/>
      <c r="T230" s="16" t="s">
        <v>167</v>
      </c>
      <c r="U230" s="60" t="s">
        <v>171</v>
      </c>
      <c r="V230" s="32" t="s">
        <v>552</v>
      </c>
    </row>
    <row r="231" spans="1:22" ht="63.75" x14ac:dyDescent="0.25">
      <c r="A231" s="8">
        <f t="shared" si="23"/>
        <v>223</v>
      </c>
      <c r="B231" s="21" t="s">
        <v>167</v>
      </c>
      <c r="C231" s="16" t="s">
        <v>39</v>
      </c>
      <c r="D231" s="19">
        <v>3</v>
      </c>
      <c r="E231" s="16" t="str">
        <f>[3]Лист2!E232</f>
        <v>54.006633</v>
      </c>
      <c r="F231" s="16" t="str">
        <f>[3]Лист2!F232</f>
        <v>84.296945</v>
      </c>
      <c r="G231" s="23" t="str">
        <f t="shared" si="27"/>
        <v>грунт</v>
      </c>
      <c r="H231" s="19">
        <v>8</v>
      </c>
      <c r="I231" s="19">
        <v>2</v>
      </c>
      <c r="J231" s="19">
        <v>1.6</v>
      </c>
      <c r="K231" s="19"/>
      <c r="L231" s="16"/>
      <c r="M231" s="10" t="str">
        <f t="shared" si="24"/>
        <v>Администрация Залесовского муниципального округа Алтайского края</v>
      </c>
      <c r="N231" s="11">
        <f t="shared" si="25"/>
        <v>1212200031120</v>
      </c>
      <c r="O231" s="10" t="str">
        <f t="shared" si="26"/>
        <v>659220, Алтайский край Залесовкий район с. Залесово, ул. Партизанская, 26</v>
      </c>
      <c r="P231" s="16"/>
      <c r="Q231" s="16"/>
      <c r="R231" s="16"/>
      <c r="S231" s="16"/>
      <c r="T231" s="16" t="s">
        <v>167</v>
      </c>
      <c r="U231" s="60" t="s">
        <v>40</v>
      </c>
      <c r="V231" s="32" t="s">
        <v>552</v>
      </c>
    </row>
    <row r="232" spans="1:22" ht="63.75" x14ac:dyDescent="0.25">
      <c r="A232" s="8">
        <f t="shared" si="23"/>
        <v>224</v>
      </c>
      <c r="B232" s="21" t="s">
        <v>167</v>
      </c>
      <c r="C232" s="16" t="s">
        <v>39</v>
      </c>
      <c r="D232" s="19" t="s">
        <v>172</v>
      </c>
      <c r="E232" s="16" t="str">
        <f>[3]Лист2!E233</f>
        <v>54.008538</v>
      </c>
      <c r="F232" s="16" t="str">
        <f>[3]Лист2!F233</f>
        <v>84.304051</v>
      </c>
      <c r="G232" s="23" t="str">
        <f t="shared" si="27"/>
        <v>грунт</v>
      </c>
      <c r="H232" s="19">
        <v>8</v>
      </c>
      <c r="I232" s="19">
        <v>2</v>
      </c>
      <c r="J232" s="19">
        <v>1.6</v>
      </c>
      <c r="K232" s="16"/>
      <c r="L232" s="16"/>
      <c r="M232" s="10" t="str">
        <f t="shared" si="24"/>
        <v>Администрация Залесовского муниципального округа Алтайского края</v>
      </c>
      <c r="N232" s="11">
        <f t="shared" si="25"/>
        <v>1212200031120</v>
      </c>
      <c r="O232" s="10" t="str">
        <f t="shared" si="26"/>
        <v>659220, Алтайский край Залесовкий район с. Залесово, ул. Партизанская, 26</v>
      </c>
      <c r="P232" s="16"/>
      <c r="Q232" s="16"/>
      <c r="R232" s="16"/>
      <c r="S232" s="16"/>
      <c r="T232" s="16" t="s">
        <v>167</v>
      </c>
      <c r="U232" s="60" t="s">
        <v>40</v>
      </c>
      <c r="V232" s="32" t="s">
        <v>552</v>
      </c>
    </row>
    <row r="233" spans="1:22" ht="63.75" x14ac:dyDescent="0.25">
      <c r="A233" s="8">
        <f t="shared" si="23"/>
        <v>225</v>
      </c>
      <c r="B233" s="21" t="s">
        <v>167</v>
      </c>
      <c r="C233" s="16" t="s">
        <v>39</v>
      </c>
      <c r="D233" s="19">
        <v>16</v>
      </c>
      <c r="E233" s="16" t="str">
        <f>[3]Лист2!E234</f>
        <v>54.006612</v>
      </c>
      <c r="F233" s="16" t="str">
        <f>[3]Лист2!F234</f>
        <v>84.297277</v>
      </c>
      <c r="G233" s="23" t="str">
        <f t="shared" si="27"/>
        <v>грунт</v>
      </c>
      <c r="H233" s="19">
        <v>4</v>
      </c>
      <c r="I233" s="19">
        <v>1</v>
      </c>
      <c r="J233" s="19">
        <v>0.8</v>
      </c>
      <c r="K233" s="16"/>
      <c r="L233" s="16"/>
      <c r="M233" s="10" t="str">
        <f t="shared" si="24"/>
        <v>Администрация Залесовского муниципального округа Алтайского края</v>
      </c>
      <c r="N233" s="11">
        <f t="shared" si="25"/>
        <v>1212200031120</v>
      </c>
      <c r="O233" s="10" t="str">
        <f t="shared" si="26"/>
        <v>659220, Алтайский край Залесовкий район с. Залесово, ул. Партизанская, 26</v>
      </c>
      <c r="P233" s="16"/>
      <c r="Q233" s="16"/>
      <c r="R233" s="16"/>
      <c r="S233" s="16"/>
      <c r="T233" s="16" t="s">
        <v>167</v>
      </c>
      <c r="U233" s="60" t="s">
        <v>40</v>
      </c>
      <c r="V233" s="32" t="s">
        <v>552</v>
      </c>
    </row>
    <row r="234" spans="1:22" ht="63.75" x14ac:dyDescent="0.25">
      <c r="A234" s="8">
        <f t="shared" si="23"/>
        <v>226</v>
      </c>
      <c r="B234" s="21" t="s">
        <v>167</v>
      </c>
      <c r="C234" s="16" t="s">
        <v>125</v>
      </c>
      <c r="D234" s="19">
        <v>12</v>
      </c>
      <c r="E234" s="16" t="str">
        <f>[3]Лист2!E235</f>
        <v>54.012305</v>
      </c>
      <c r="F234" s="16" t="str">
        <f>[3]Лист2!F235</f>
        <v>84.289741</v>
      </c>
      <c r="G234" s="23" t="str">
        <f t="shared" si="27"/>
        <v>грунт</v>
      </c>
      <c r="H234" s="19">
        <v>8</v>
      </c>
      <c r="I234" s="19">
        <v>2</v>
      </c>
      <c r="J234" s="19">
        <v>1.6</v>
      </c>
      <c r="K234" s="16"/>
      <c r="L234" s="16"/>
      <c r="M234" s="10" t="str">
        <f t="shared" si="24"/>
        <v>Администрация Залесовского муниципального округа Алтайского края</v>
      </c>
      <c r="N234" s="11">
        <f t="shared" si="25"/>
        <v>1212200031120</v>
      </c>
      <c r="O234" s="10" t="str">
        <f t="shared" si="26"/>
        <v>659220, Алтайский край Залесовкий район с. Залесово, ул. Партизанская, 26</v>
      </c>
      <c r="P234" s="16"/>
      <c r="Q234" s="16"/>
      <c r="R234" s="16"/>
      <c r="S234" s="16"/>
      <c r="T234" s="16" t="s">
        <v>167</v>
      </c>
      <c r="U234" s="60" t="s">
        <v>126</v>
      </c>
      <c r="V234" s="32" t="s">
        <v>552</v>
      </c>
    </row>
    <row r="235" spans="1:22" ht="63.75" x14ac:dyDescent="0.25">
      <c r="A235" s="8">
        <f t="shared" si="23"/>
        <v>227</v>
      </c>
      <c r="B235" s="21" t="s">
        <v>167</v>
      </c>
      <c r="C235" s="16" t="s">
        <v>125</v>
      </c>
      <c r="D235" s="19">
        <v>29</v>
      </c>
      <c r="E235" s="16" t="str">
        <f>[3]Лист2!E236</f>
        <v>54.012305</v>
      </c>
      <c r="F235" s="16" t="str">
        <f>[3]Лист2!F236</f>
        <v>84.289741</v>
      </c>
      <c r="G235" s="23" t="str">
        <f t="shared" si="27"/>
        <v>грунт</v>
      </c>
      <c r="H235" s="19">
        <v>4</v>
      </c>
      <c r="I235" s="19">
        <v>1</v>
      </c>
      <c r="J235" s="19">
        <v>0.8</v>
      </c>
      <c r="K235" s="16"/>
      <c r="L235" s="16"/>
      <c r="M235" s="10" t="str">
        <f t="shared" si="24"/>
        <v>Администрация Залесовского муниципального округа Алтайского края</v>
      </c>
      <c r="N235" s="11">
        <f t="shared" si="25"/>
        <v>1212200031120</v>
      </c>
      <c r="O235" s="10" t="str">
        <f t="shared" si="26"/>
        <v>659220, Алтайский край Залесовкий район с. Залесово, ул. Партизанская, 26</v>
      </c>
      <c r="P235" s="16"/>
      <c r="Q235" s="16"/>
      <c r="R235" s="16"/>
      <c r="S235" s="16"/>
      <c r="T235" s="16" t="s">
        <v>167</v>
      </c>
      <c r="U235" s="60" t="s">
        <v>126</v>
      </c>
      <c r="V235" s="32" t="s">
        <v>552</v>
      </c>
    </row>
    <row r="236" spans="1:22" ht="63.75" x14ac:dyDescent="0.25">
      <c r="A236" s="8">
        <f t="shared" si="23"/>
        <v>228</v>
      </c>
      <c r="B236" s="21" t="s">
        <v>167</v>
      </c>
      <c r="C236" s="16" t="s">
        <v>125</v>
      </c>
      <c r="D236" s="19">
        <v>44</v>
      </c>
      <c r="E236" s="16" t="str">
        <f>[3]Лист2!E237</f>
        <v>54.012305</v>
      </c>
      <c r="F236" s="16" t="str">
        <f>[3]Лист2!F237</f>
        <v>84.289741</v>
      </c>
      <c r="G236" s="23" t="str">
        <f t="shared" si="27"/>
        <v>грунт</v>
      </c>
      <c r="H236" s="19">
        <v>8</v>
      </c>
      <c r="I236" s="19">
        <v>2</v>
      </c>
      <c r="J236" s="19">
        <v>1.6</v>
      </c>
      <c r="K236" s="16"/>
      <c r="L236" s="16"/>
      <c r="M236" s="10" t="str">
        <f t="shared" si="24"/>
        <v>Администрация Залесовского муниципального округа Алтайского края</v>
      </c>
      <c r="N236" s="11">
        <f t="shared" si="25"/>
        <v>1212200031120</v>
      </c>
      <c r="O236" s="10" t="str">
        <f t="shared" si="26"/>
        <v>659220, Алтайский край Залесовкий район с. Залесово, ул. Партизанская, 26</v>
      </c>
      <c r="P236" s="16"/>
      <c r="Q236" s="16"/>
      <c r="R236" s="16"/>
      <c r="S236" s="16"/>
      <c r="T236" s="16" t="s">
        <v>167</v>
      </c>
      <c r="U236" s="60" t="s">
        <v>126</v>
      </c>
      <c r="V236" s="32" t="s">
        <v>552</v>
      </c>
    </row>
    <row r="237" spans="1:22" ht="63.75" x14ac:dyDescent="0.25">
      <c r="A237" s="8">
        <f t="shared" si="23"/>
        <v>229</v>
      </c>
      <c r="B237" s="21" t="s">
        <v>167</v>
      </c>
      <c r="C237" s="16" t="s">
        <v>125</v>
      </c>
      <c r="D237" s="19">
        <v>62</v>
      </c>
      <c r="E237" s="16" t="str">
        <f>[3]Лист2!E238</f>
        <v>54.011798</v>
      </c>
      <c r="F237" s="16" t="str">
        <f>[3]Лист2!F238</f>
        <v>84.280811</v>
      </c>
      <c r="G237" s="23" t="str">
        <f t="shared" si="27"/>
        <v>грунт</v>
      </c>
      <c r="H237" s="19">
        <v>8</v>
      </c>
      <c r="I237" s="19">
        <v>2</v>
      </c>
      <c r="J237" s="19">
        <v>1.6</v>
      </c>
      <c r="K237" s="16"/>
      <c r="L237" s="16"/>
      <c r="M237" s="10" t="str">
        <f t="shared" si="24"/>
        <v>Администрация Залесовского муниципального округа Алтайского края</v>
      </c>
      <c r="N237" s="11">
        <f t="shared" si="25"/>
        <v>1212200031120</v>
      </c>
      <c r="O237" s="10" t="str">
        <f t="shared" si="26"/>
        <v>659220, Алтайский край Залесовкий район с. Залесово, ул. Партизанская, 26</v>
      </c>
      <c r="P237" s="16"/>
      <c r="Q237" s="16"/>
      <c r="R237" s="16"/>
      <c r="S237" s="16"/>
      <c r="T237" s="16" t="s">
        <v>167</v>
      </c>
      <c r="U237" s="60" t="s">
        <v>126</v>
      </c>
      <c r="V237" s="32" t="s">
        <v>552</v>
      </c>
    </row>
    <row r="238" spans="1:22" ht="63.75" x14ac:dyDescent="0.25">
      <c r="A238" s="8">
        <f t="shared" si="23"/>
        <v>230</v>
      </c>
      <c r="B238" s="21" t="s">
        <v>167</v>
      </c>
      <c r="C238" s="16" t="s">
        <v>125</v>
      </c>
      <c r="D238" s="19">
        <v>78</v>
      </c>
      <c r="E238" s="16" t="str">
        <f>[3]Лист2!E239</f>
        <v>54.011639</v>
      </c>
      <c r="F238" s="16" t="str">
        <f>[3]Лист2!F239</f>
        <v>84.279994</v>
      </c>
      <c r="G238" s="23" t="str">
        <f t="shared" si="27"/>
        <v>грунт</v>
      </c>
      <c r="H238" s="19">
        <v>4</v>
      </c>
      <c r="I238" s="19">
        <v>1</v>
      </c>
      <c r="J238" s="19">
        <v>0.8</v>
      </c>
      <c r="K238" s="16"/>
      <c r="L238" s="16"/>
      <c r="M238" s="10" t="str">
        <f t="shared" si="24"/>
        <v>Администрация Залесовского муниципального округа Алтайского края</v>
      </c>
      <c r="N238" s="11">
        <f t="shared" si="25"/>
        <v>1212200031120</v>
      </c>
      <c r="O238" s="10" t="str">
        <f t="shared" si="26"/>
        <v>659220, Алтайский край Залесовкий район с. Залесово, ул. Партизанская, 26</v>
      </c>
      <c r="P238" s="16"/>
      <c r="Q238" s="16"/>
      <c r="R238" s="16"/>
      <c r="S238" s="16"/>
      <c r="T238" s="16" t="s">
        <v>167</v>
      </c>
      <c r="U238" s="60" t="s">
        <v>126</v>
      </c>
      <c r="V238" s="32" t="s">
        <v>552</v>
      </c>
    </row>
    <row r="239" spans="1:22" ht="63.75" x14ac:dyDescent="0.25">
      <c r="A239" s="8">
        <f t="shared" si="23"/>
        <v>231</v>
      </c>
      <c r="B239" s="21" t="s">
        <v>167</v>
      </c>
      <c r="C239" s="22" t="s">
        <v>173</v>
      </c>
      <c r="D239" s="24">
        <v>7</v>
      </c>
      <c r="E239" s="22" t="str">
        <f>[3]Лист2!E240</f>
        <v>54.009575</v>
      </c>
      <c r="F239" s="22" t="str">
        <f>[3]Лист2!F240</f>
        <v>84.282231</v>
      </c>
      <c r="G239" s="23" t="str">
        <f t="shared" si="27"/>
        <v>грунт</v>
      </c>
      <c r="H239" s="19">
        <v>4</v>
      </c>
      <c r="I239" s="19">
        <v>1</v>
      </c>
      <c r="J239" s="19">
        <v>0.8</v>
      </c>
      <c r="K239" s="22"/>
      <c r="L239" s="22"/>
      <c r="M239" s="10" t="str">
        <f t="shared" si="24"/>
        <v>Администрация Залесовского муниципального округа Алтайского края</v>
      </c>
      <c r="N239" s="11">
        <f t="shared" si="25"/>
        <v>1212200031120</v>
      </c>
      <c r="O239" s="10" t="str">
        <f t="shared" si="26"/>
        <v>659220, Алтайский край Залесовкий район с. Залесово, ул. Партизанская, 26</v>
      </c>
      <c r="P239" s="22"/>
      <c r="Q239" s="22"/>
      <c r="R239" s="22"/>
      <c r="S239" s="22"/>
      <c r="T239" s="16" t="s">
        <v>167</v>
      </c>
      <c r="U239" s="62" t="s">
        <v>174</v>
      </c>
      <c r="V239" s="32" t="s">
        <v>552</v>
      </c>
    </row>
    <row r="240" spans="1:22" ht="63.75" x14ac:dyDescent="0.25">
      <c r="A240" s="8">
        <f t="shared" si="23"/>
        <v>232</v>
      </c>
      <c r="B240" s="21" t="s">
        <v>167</v>
      </c>
      <c r="C240" s="22" t="s">
        <v>173</v>
      </c>
      <c r="D240" s="19">
        <v>21</v>
      </c>
      <c r="E240" s="16" t="str">
        <f>[3]Лист2!E241</f>
        <v>54.009575</v>
      </c>
      <c r="F240" s="16" t="str">
        <f>[3]Лист2!F241</f>
        <v>84.282231</v>
      </c>
      <c r="G240" s="23" t="str">
        <f t="shared" si="27"/>
        <v>грунт</v>
      </c>
      <c r="H240" s="19">
        <v>4</v>
      </c>
      <c r="I240" s="19">
        <v>1</v>
      </c>
      <c r="J240" s="19">
        <v>0.8</v>
      </c>
      <c r="K240" s="16"/>
      <c r="L240" s="16"/>
      <c r="M240" s="10" t="str">
        <f t="shared" si="24"/>
        <v>Администрация Залесовского муниципального округа Алтайского края</v>
      </c>
      <c r="N240" s="11">
        <f t="shared" si="25"/>
        <v>1212200031120</v>
      </c>
      <c r="O240" s="10" t="str">
        <f t="shared" si="26"/>
        <v>659220, Алтайский край Залесовкий район с. Залесово, ул. Партизанская, 26</v>
      </c>
      <c r="P240" s="16"/>
      <c r="Q240" s="16"/>
      <c r="R240" s="16"/>
      <c r="S240" s="16"/>
      <c r="T240" s="16" t="s">
        <v>167</v>
      </c>
      <c r="U240" s="62" t="s">
        <v>174</v>
      </c>
      <c r="V240" s="32" t="s">
        <v>552</v>
      </c>
    </row>
    <row r="241" spans="1:22" ht="63.75" x14ac:dyDescent="0.25">
      <c r="A241" s="8">
        <f t="shared" si="23"/>
        <v>233</v>
      </c>
      <c r="B241" s="21" t="s">
        <v>167</v>
      </c>
      <c r="C241" s="16" t="s">
        <v>175</v>
      </c>
      <c r="D241" s="19">
        <v>8</v>
      </c>
      <c r="E241" s="16" t="str">
        <f>[3]Лист2!E242</f>
        <v>54.008348</v>
      </c>
      <c r="F241" s="16" t="str">
        <f>[3]Лист2!F242</f>
        <v>84.286552</v>
      </c>
      <c r="G241" s="23" t="str">
        <f t="shared" si="27"/>
        <v>грунт</v>
      </c>
      <c r="H241" s="19">
        <v>4</v>
      </c>
      <c r="I241" s="19">
        <v>1</v>
      </c>
      <c r="J241" s="19">
        <v>0.8</v>
      </c>
      <c r="K241" s="16"/>
      <c r="L241" s="16"/>
      <c r="M241" s="10" t="str">
        <f t="shared" si="24"/>
        <v>Администрация Залесовского муниципального округа Алтайского края</v>
      </c>
      <c r="N241" s="11">
        <f t="shared" si="25"/>
        <v>1212200031120</v>
      </c>
      <c r="O241" s="10" t="str">
        <f t="shared" si="26"/>
        <v>659220, Алтайский край Залесовкий район с. Залесово, ул. Партизанская, 26</v>
      </c>
      <c r="P241" s="16"/>
      <c r="Q241" s="16"/>
      <c r="R241" s="16"/>
      <c r="S241" s="16"/>
      <c r="T241" s="16" t="s">
        <v>167</v>
      </c>
      <c r="U241" s="60" t="s">
        <v>176</v>
      </c>
      <c r="V241" s="32" t="s">
        <v>552</v>
      </c>
    </row>
    <row r="242" spans="1:22" ht="63.75" x14ac:dyDescent="0.25">
      <c r="A242" s="8">
        <f t="shared" si="23"/>
        <v>234</v>
      </c>
      <c r="B242" s="21" t="s">
        <v>167</v>
      </c>
      <c r="C242" s="16" t="s">
        <v>57</v>
      </c>
      <c r="D242" s="19">
        <v>18</v>
      </c>
      <c r="E242" s="16" t="str">
        <f>[3]Лист2!E243</f>
        <v>54.009332</v>
      </c>
      <c r="F242" s="16" t="str">
        <f>[3]Лист2!F243</f>
        <v>84.291582</v>
      </c>
      <c r="G242" s="23" t="str">
        <f t="shared" si="27"/>
        <v>грунт</v>
      </c>
      <c r="H242" s="19">
        <v>4</v>
      </c>
      <c r="I242" s="19">
        <v>1</v>
      </c>
      <c r="J242" s="19">
        <v>0.8</v>
      </c>
      <c r="K242" s="16"/>
      <c r="L242" s="16"/>
      <c r="M242" s="10" t="str">
        <f t="shared" si="24"/>
        <v>Администрация Залесовского муниципального округа Алтайского края</v>
      </c>
      <c r="N242" s="11">
        <f t="shared" si="25"/>
        <v>1212200031120</v>
      </c>
      <c r="O242" s="10" t="str">
        <f t="shared" si="26"/>
        <v>659220, Алтайский край Залесовкий район с. Залесово, ул. Партизанская, 26</v>
      </c>
      <c r="P242" s="16"/>
      <c r="Q242" s="16"/>
      <c r="R242" s="16"/>
      <c r="S242" s="16"/>
      <c r="T242" s="16" t="s">
        <v>167</v>
      </c>
      <c r="U242" s="60" t="s">
        <v>58</v>
      </c>
      <c r="V242" s="32" t="s">
        <v>552</v>
      </c>
    </row>
    <row r="243" spans="1:22" ht="63.75" x14ac:dyDescent="0.25">
      <c r="A243" s="8">
        <f t="shared" si="23"/>
        <v>235</v>
      </c>
      <c r="B243" s="21" t="s">
        <v>167</v>
      </c>
      <c r="C243" s="16" t="s">
        <v>57</v>
      </c>
      <c r="D243" s="19">
        <v>38</v>
      </c>
      <c r="E243" s="16" t="str">
        <f>[3]Лист2!E244</f>
        <v>54.010861</v>
      </c>
      <c r="F243" s="16" t="str">
        <f>[3]Лист2!F244</f>
        <v>84.286273</v>
      </c>
      <c r="G243" s="23" t="str">
        <f t="shared" si="27"/>
        <v>грунт</v>
      </c>
      <c r="H243" s="19">
        <v>8</v>
      </c>
      <c r="I243" s="19">
        <v>2</v>
      </c>
      <c r="J243" s="19">
        <v>1.6</v>
      </c>
      <c r="K243" s="16"/>
      <c r="L243" s="16"/>
      <c r="M243" s="10" t="str">
        <f t="shared" si="24"/>
        <v>Администрация Залесовского муниципального округа Алтайского края</v>
      </c>
      <c r="N243" s="11">
        <f t="shared" si="25"/>
        <v>1212200031120</v>
      </c>
      <c r="O243" s="10" t="str">
        <f t="shared" si="26"/>
        <v>659220, Алтайский край Залесовкий район с. Залесово, ул. Партизанская, 26</v>
      </c>
      <c r="P243" s="16"/>
      <c r="Q243" s="16"/>
      <c r="R243" s="16"/>
      <c r="S243" s="16"/>
      <c r="T243" s="16" t="s">
        <v>167</v>
      </c>
      <c r="U243" s="60" t="s">
        <v>58</v>
      </c>
      <c r="V243" s="32" t="s">
        <v>552</v>
      </c>
    </row>
    <row r="244" spans="1:22" ht="63.75" x14ac:dyDescent="0.25">
      <c r="A244" s="8">
        <f t="shared" si="23"/>
        <v>236</v>
      </c>
      <c r="B244" s="21" t="s">
        <v>167</v>
      </c>
      <c r="C244" s="16" t="s">
        <v>67</v>
      </c>
      <c r="D244" s="19">
        <v>40</v>
      </c>
      <c r="E244" s="16" t="str">
        <f>[3]Лист2!E245</f>
        <v>54.016279</v>
      </c>
      <c r="F244" s="16" t="str">
        <f>[3]Лист2!F245</f>
        <v>84.303754</v>
      </c>
      <c r="G244" s="23" t="str">
        <f t="shared" si="27"/>
        <v>грунт</v>
      </c>
      <c r="H244" s="19">
        <v>8</v>
      </c>
      <c r="I244" s="19">
        <v>2</v>
      </c>
      <c r="J244" s="19">
        <v>1.6</v>
      </c>
      <c r="K244" s="16"/>
      <c r="L244" s="16"/>
      <c r="M244" s="10" t="str">
        <f t="shared" si="24"/>
        <v>Администрация Залесовского муниципального округа Алтайского края</v>
      </c>
      <c r="N244" s="11">
        <f t="shared" si="25"/>
        <v>1212200031120</v>
      </c>
      <c r="O244" s="10" t="str">
        <f t="shared" si="26"/>
        <v>659220, Алтайский край Залесовкий район с. Залесово, ул. Партизанская, 26</v>
      </c>
      <c r="P244" s="16"/>
      <c r="Q244" s="16"/>
      <c r="R244" s="16"/>
      <c r="S244" s="16"/>
      <c r="T244" s="16" t="s">
        <v>167</v>
      </c>
      <c r="U244" s="60" t="s">
        <v>68</v>
      </c>
      <c r="V244" s="32" t="s">
        <v>552</v>
      </c>
    </row>
    <row r="245" spans="1:22" ht="63.75" x14ac:dyDescent="0.25">
      <c r="A245" s="8">
        <f t="shared" si="23"/>
        <v>237</v>
      </c>
      <c r="B245" s="21" t="s">
        <v>177</v>
      </c>
      <c r="C245" s="16" t="s">
        <v>178</v>
      </c>
      <c r="D245" s="19">
        <v>3</v>
      </c>
      <c r="E245" s="16" t="str">
        <f>[4]Лист2!E246</f>
        <v>53.953897</v>
      </c>
      <c r="F245" s="16" t="str">
        <f>[4]Лист2!F246</f>
        <v>84.279050</v>
      </c>
      <c r="G245" s="23" t="str">
        <f t="shared" si="27"/>
        <v>грунт</v>
      </c>
      <c r="H245" s="19">
        <v>4</v>
      </c>
      <c r="I245" s="19">
        <v>1</v>
      </c>
      <c r="J245" s="19">
        <v>0.8</v>
      </c>
      <c r="K245" s="16"/>
      <c r="L245" s="16"/>
      <c r="M245" s="10" t="str">
        <f t="shared" si="24"/>
        <v>Администрация Залесовского муниципального округа Алтайского края</v>
      </c>
      <c r="N245" s="11">
        <f t="shared" si="25"/>
        <v>1212200031120</v>
      </c>
      <c r="O245" s="10" t="str">
        <f t="shared" si="26"/>
        <v>659220, Алтайский край Залесовкий район с. Залесово, ул. Партизанская, 26</v>
      </c>
      <c r="P245" s="16"/>
      <c r="Q245" s="16"/>
      <c r="R245" s="16"/>
      <c r="S245" s="16"/>
      <c r="T245" s="16" t="s">
        <v>177</v>
      </c>
      <c r="U245" s="60" t="s">
        <v>180</v>
      </c>
      <c r="V245" s="32" t="s">
        <v>552</v>
      </c>
    </row>
    <row r="246" spans="1:22" ht="63.75" x14ac:dyDescent="0.25">
      <c r="A246" s="8">
        <f t="shared" si="23"/>
        <v>238</v>
      </c>
      <c r="B246" s="21" t="s">
        <v>177</v>
      </c>
      <c r="C246" s="16" t="s">
        <v>178</v>
      </c>
      <c r="D246" s="19">
        <v>19</v>
      </c>
      <c r="E246" s="16" t="str">
        <f>[4]Лист2!E247</f>
        <v>53.956046</v>
      </c>
      <c r="F246" s="16" t="str">
        <f>[4]Лист2!F247</f>
        <v>84.285213</v>
      </c>
      <c r="G246" s="23" t="str">
        <f t="shared" si="27"/>
        <v>грунт</v>
      </c>
      <c r="H246" s="19">
        <v>4</v>
      </c>
      <c r="I246" s="19">
        <v>1</v>
      </c>
      <c r="J246" s="19">
        <v>0.8</v>
      </c>
      <c r="K246" s="16"/>
      <c r="L246" s="16"/>
      <c r="M246" s="10" t="str">
        <f t="shared" si="24"/>
        <v>Администрация Залесовского муниципального округа Алтайского края</v>
      </c>
      <c r="N246" s="11">
        <f t="shared" si="25"/>
        <v>1212200031120</v>
      </c>
      <c r="O246" s="10" t="str">
        <f t="shared" si="26"/>
        <v>659220, Алтайский край Залесовкий район с. Залесово, ул. Партизанская, 26</v>
      </c>
      <c r="P246" s="16"/>
      <c r="Q246" s="16"/>
      <c r="R246" s="16"/>
      <c r="S246" s="16"/>
      <c r="T246" s="16" t="s">
        <v>177</v>
      </c>
      <c r="U246" s="60" t="s">
        <v>180</v>
      </c>
      <c r="V246" s="32" t="s">
        <v>552</v>
      </c>
    </row>
    <row r="247" spans="1:22" ht="63.75" x14ac:dyDescent="0.25">
      <c r="A247" s="8">
        <f t="shared" si="23"/>
        <v>239</v>
      </c>
      <c r="B247" s="21" t="s">
        <v>177</v>
      </c>
      <c r="C247" s="16" t="s">
        <v>178</v>
      </c>
      <c r="D247" s="19">
        <v>22</v>
      </c>
      <c r="E247" s="16" t="str">
        <f>[4]Лист2!E248</f>
        <v xml:space="preserve">53.954479 </v>
      </c>
      <c r="F247" s="16" t="str">
        <f>[4]Лист2!F248</f>
        <v>84.285874</v>
      </c>
      <c r="G247" s="23" t="str">
        <f t="shared" si="27"/>
        <v>грунт</v>
      </c>
      <c r="H247" s="19">
        <v>4</v>
      </c>
      <c r="I247" s="19">
        <v>1</v>
      </c>
      <c r="J247" s="19">
        <v>0.8</v>
      </c>
      <c r="K247" s="16"/>
      <c r="L247" s="16"/>
      <c r="M247" s="10" t="str">
        <f t="shared" si="24"/>
        <v>Администрация Залесовского муниципального округа Алтайского края</v>
      </c>
      <c r="N247" s="11">
        <f t="shared" si="25"/>
        <v>1212200031120</v>
      </c>
      <c r="O247" s="10" t="str">
        <f t="shared" si="26"/>
        <v>659220, Алтайский край Залесовкий район с. Залесово, ул. Партизанская, 26</v>
      </c>
      <c r="P247" s="16"/>
      <c r="Q247" s="16"/>
      <c r="R247" s="16"/>
      <c r="S247" s="16"/>
      <c r="T247" s="16" t="s">
        <v>177</v>
      </c>
      <c r="U247" s="60" t="s">
        <v>180</v>
      </c>
      <c r="V247" s="32" t="s">
        <v>552</v>
      </c>
    </row>
    <row r="248" spans="1:22" ht="63.75" x14ac:dyDescent="0.25">
      <c r="A248" s="8">
        <f t="shared" si="23"/>
        <v>240</v>
      </c>
      <c r="B248" s="21" t="s">
        <v>177</v>
      </c>
      <c r="C248" s="16" t="s">
        <v>178</v>
      </c>
      <c r="D248" s="19" t="s">
        <v>179</v>
      </c>
      <c r="E248" s="16" t="str">
        <f>[4]Лист2!E249</f>
        <v>53.956460</v>
      </c>
      <c r="F248" s="16" t="str">
        <f>[4]Лист2!F249</f>
        <v>84.291780</v>
      </c>
      <c r="G248" s="23" t="str">
        <f t="shared" si="27"/>
        <v>грунт</v>
      </c>
      <c r="H248" s="19">
        <v>8</v>
      </c>
      <c r="I248" s="19">
        <v>2</v>
      </c>
      <c r="J248" s="19">
        <v>1.6</v>
      </c>
      <c r="K248" s="16"/>
      <c r="L248" s="16"/>
      <c r="M248" s="10" t="str">
        <f t="shared" si="24"/>
        <v>Администрация Залесовского муниципального округа Алтайского края</v>
      </c>
      <c r="N248" s="11">
        <f t="shared" si="25"/>
        <v>1212200031120</v>
      </c>
      <c r="O248" s="10" t="str">
        <f t="shared" si="26"/>
        <v>659220, Алтайский край Залесовкий район с. Залесово, ул. Партизанская, 26</v>
      </c>
      <c r="P248" s="16"/>
      <c r="Q248" s="16"/>
      <c r="R248" s="16"/>
      <c r="S248" s="16"/>
      <c r="T248" s="16" t="s">
        <v>177</v>
      </c>
      <c r="U248" s="60" t="s">
        <v>180</v>
      </c>
      <c r="V248" s="32" t="s">
        <v>552</v>
      </c>
    </row>
    <row r="249" spans="1:22" ht="63.75" x14ac:dyDescent="0.25">
      <c r="A249" s="8">
        <f t="shared" si="23"/>
        <v>241</v>
      </c>
      <c r="B249" s="21" t="s">
        <v>177</v>
      </c>
      <c r="C249" s="16" t="s">
        <v>178</v>
      </c>
      <c r="D249" s="19">
        <v>29</v>
      </c>
      <c r="E249" s="16" t="str">
        <f>[4]Лист2!E250</f>
        <v>53.957702</v>
      </c>
      <c r="F249" s="16" t="str">
        <f>[4]Лист2!F250</f>
        <v>84.290503</v>
      </c>
      <c r="G249" s="23" t="str">
        <f t="shared" si="27"/>
        <v>грунт</v>
      </c>
      <c r="H249" s="19">
        <v>4</v>
      </c>
      <c r="I249" s="19">
        <v>1</v>
      </c>
      <c r="J249" s="19">
        <v>0.8</v>
      </c>
      <c r="K249" s="16"/>
      <c r="L249" s="16"/>
      <c r="M249" s="10" t="str">
        <f t="shared" si="24"/>
        <v>Администрация Залесовского муниципального округа Алтайского края</v>
      </c>
      <c r="N249" s="11">
        <f t="shared" si="25"/>
        <v>1212200031120</v>
      </c>
      <c r="O249" s="10" t="str">
        <f t="shared" si="26"/>
        <v>659220, Алтайский край Залесовкий район с. Залесово, ул. Партизанская, 26</v>
      </c>
      <c r="P249" s="16"/>
      <c r="Q249" s="16"/>
      <c r="R249" s="16"/>
      <c r="S249" s="16"/>
      <c r="T249" s="16" t="s">
        <v>177</v>
      </c>
      <c r="U249" s="60" t="s">
        <v>180</v>
      </c>
      <c r="V249" s="32" t="s">
        <v>552</v>
      </c>
    </row>
    <row r="250" spans="1:22" ht="63.75" x14ac:dyDescent="0.25">
      <c r="A250" s="8">
        <f t="shared" si="23"/>
        <v>242</v>
      </c>
      <c r="B250" s="21" t="s">
        <v>177</v>
      </c>
      <c r="C250" s="16" t="s">
        <v>181</v>
      </c>
      <c r="D250" s="19">
        <v>12</v>
      </c>
      <c r="E250" s="16" t="str">
        <f>[4]Лист2!E251</f>
        <v>53.960671</v>
      </c>
      <c r="F250" s="16" t="str">
        <f>[4]Лист2!F251</f>
        <v>84.303350</v>
      </c>
      <c r="G250" s="23" t="str">
        <f t="shared" si="27"/>
        <v>грунт</v>
      </c>
      <c r="H250" s="19">
        <v>4</v>
      </c>
      <c r="I250" s="19">
        <v>1</v>
      </c>
      <c r="J250" s="19">
        <v>0.8</v>
      </c>
      <c r="K250" s="16"/>
      <c r="L250" s="16"/>
      <c r="M250" s="10" t="str">
        <f t="shared" si="24"/>
        <v>Администрация Залесовского муниципального округа Алтайского края</v>
      </c>
      <c r="N250" s="11">
        <f t="shared" si="25"/>
        <v>1212200031120</v>
      </c>
      <c r="O250" s="10" t="str">
        <f t="shared" si="26"/>
        <v>659220, Алтайский край Залесовкий район с. Залесово, ул. Партизанская, 26</v>
      </c>
      <c r="P250" s="16"/>
      <c r="Q250" s="16"/>
      <c r="R250" s="16"/>
      <c r="S250" s="16"/>
      <c r="T250" s="16" t="s">
        <v>177</v>
      </c>
      <c r="U250" s="60" t="s">
        <v>182</v>
      </c>
      <c r="V250" s="32" t="s">
        <v>552</v>
      </c>
    </row>
    <row r="251" spans="1:22" ht="63.75" x14ac:dyDescent="0.25">
      <c r="A251" s="8">
        <f t="shared" si="23"/>
        <v>243</v>
      </c>
      <c r="B251" s="21" t="s">
        <v>177</v>
      </c>
      <c r="C251" s="16" t="s">
        <v>183</v>
      </c>
      <c r="D251" s="19">
        <v>20</v>
      </c>
      <c r="E251" s="16" t="str">
        <f>[4]Лист2!E252</f>
        <v>53.953138</v>
      </c>
      <c r="F251" s="16" t="str">
        <f>[4]Лист2!F252</f>
        <v>84.298867</v>
      </c>
      <c r="G251" s="23" t="str">
        <f t="shared" si="27"/>
        <v>грунт</v>
      </c>
      <c r="H251" s="19">
        <v>4</v>
      </c>
      <c r="I251" s="19">
        <v>1</v>
      </c>
      <c r="J251" s="19">
        <v>0.8</v>
      </c>
      <c r="K251" s="16"/>
      <c r="L251" s="16"/>
      <c r="M251" s="10" t="str">
        <f t="shared" si="24"/>
        <v>Администрация Залесовского муниципального округа Алтайского края</v>
      </c>
      <c r="N251" s="11">
        <f t="shared" si="25"/>
        <v>1212200031120</v>
      </c>
      <c r="O251" s="10" t="str">
        <f t="shared" si="26"/>
        <v>659220, Алтайский край Залесовкий район с. Залесово, ул. Партизанская, 26</v>
      </c>
      <c r="P251" s="16"/>
      <c r="Q251" s="16"/>
      <c r="R251" s="16"/>
      <c r="S251" s="16"/>
      <c r="T251" s="16" t="s">
        <v>177</v>
      </c>
      <c r="U251" s="60" t="s">
        <v>184</v>
      </c>
      <c r="V251" s="32" t="s">
        <v>552</v>
      </c>
    </row>
    <row r="252" spans="1:22" ht="63.75" x14ac:dyDescent="0.25">
      <c r="A252" s="8">
        <f t="shared" si="23"/>
        <v>244</v>
      </c>
      <c r="B252" s="21" t="s">
        <v>177</v>
      </c>
      <c r="C252" s="16" t="s">
        <v>185</v>
      </c>
      <c r="D252" s="19">
        <v>30</v>
      </c>
      <c r="E252" s="16" t="str">
        <f>[4]Лист2!E253</f>
        <v>53.956057</v>
      </c>
      <c r="F252" s="16" t="str">
        <f>[4]Лист2!F253</f>
        <v>84.274802</v>
      </c>
      <c r="G252" s="23" t="str">
        <f t="shared" si="27"/>
        <v>грунт</v>
      </c>
      <c r="H252" s="19">
        <v>4</v>
      </c>
      <c r="I252" s="19">
        <v>1</v>
      </c>
      <c r="J252" s="19">
        <v>0.8</v>
      </c>
      <c r="K252" s="16"/>
      <c r="L252" s="16"/>
      <c r="M252" s="10" t="str">
        <f t="shared" si="24"/>
        <v>Администрация Залесовского муниципального округа Алтайского края</v>
      </c>
      <c r="N252" s="11">
        <f t="shared" si="25"/>
        <v>1212200031120</v>
      </c>
      <c r="O252" s="10" t="str">
        <f t="shared" si="26"/>
        <v>659220, Алтайский край Залесовкий район с. Залесово, ул. Партизанская, 26</v>
      </c>
      <c r="P252" s="16"/>
      <c r="Q252" s="16"/>
      <c r="R252" s="16"/>
      <c r="S252" s="16"/>
      <c r="T252" s="16" t="s">
        <v>177</v>
      </c>
      <c r="U252" s="60" t="s">
        <v>186</v>
      </c>
      <c r="V252" s="32" t="s">
        <v>552</v>
      </c>
    </row>
    <row r="253" spans="1:22" ht="63.75" x14ac:dyDescent="0.25">
      <c r="A253" s="8">
        <f t="shared" si="23"/>
        <v>245</v>
      </c>
      <c r="B253" s="21" t="s">
        <v>177</v>
      </c>
      <c r="C253" s="16" t="s">
        <v>125</v>
      </c>
      <c r="D253" s="19" t="s">
        <v>187</v>
      </c>
      <c r="E253" s="16" t="str">
        <f>[4]Лист2!E254</f>
        <v>53.952814</v>
      </c>
      <c r="F253" s="16" t="str">
        <f>[4]Лист2!F254</f>
        <v>84.287189</v>
      </c>
      <c r="G253" s="23" t="str">
        <f t="shared" si="27"/>
        <v>грунт</v>
      </c>
      <c r="H253" s="19">
        <v>4</v>
      </c>
      <c r="I253" s="19">
        <v>1</v>
      </c>
      <c r="J253" s="19">
        <v>0.8</v>
      </c>
      <c r="K253" s="16"/>
      <c r="L253" s="16"/>
      <c r="M253" s="10" t="str">
        <f t="shared" si="24"/>
        <v>Администрация Залесовского муниципального округа Алтайского края</v>
      </c>
      <c r="N253" s="11">
        <f t="shared" si="25"/>
        <v>1212200031120</v>
      </c>
      <c r="O253" s="10" t="str">
        <f t="shared" si="26"/>
        <v>659220, Алтайский край Залесовкий район с. Залесово, ул. Партизанская, 26</v>
      </c>
      <c r="P253" s="16"/>
      <c r="Q253" s="16"/>
      <c r="R253" s="16"/>
      <c r="S253" s="16"/>
      <c r="T253" s="16" t="s">
        <v>177</v>
      </c>
      <c r="U253" s="60" t="s">
        <v>126</v>
      </c>
      <c r="V253" s="32" t="s">
        <v>552</v>
      </c>
    </row>
    <row r="254" spans="1:22" ht="63.75" x14ac:dyDescent="0.25">
      <c r="A254" s="8">
        <f t="shared" si="23"/>
        <v>246</v>
      </c>
      <c r="B254" s="21" t="s">
        <v>177</v>
      </c>
      <c r="C254" s="16" t="s">
        <v>125</v>
      </c>
      <c r="D254" s="19" t="s">
        <v>517</v>
      </c>
      <c r="E254" s="16" t="str">
        <f>[4]Лист2!E255</f>
        <v>54.953763</v>
      </c>
      <c r="F254" s="16" t="str">
        <f>[4]Лист2!F255</f>
        <v>84.290235</v>
      </c>
      <c r="G254" s="23" t="str">
        <f t="shared" si="27"/>
        <v>грунт</v>
      </c>
      <c r="H254" s="19">
        <v>4</v>
      </c>
      <c r="I254" s="19">
        <v>1</v>
      </c>
      <c r="J254" s="19">
        <v>0.8</v>
      </c>
      <c r="K254" s="16"/>
      <c r="L254" s="16"/>
      <c r="M254" s="10" t="str">
        <f t="shared" si="24"/>
        <v>Администрация Залесовского муниципального округа Алтайского края</v>
      </c>
      <c r="N254" s="11">
        <f t="shared" si="25"/>
        <v>1212200031120</v>
      </c>
      <c r="O254" s="10" t="str">
        <f t="shared" si="26"/>
        <v>659220, Алтайский край Залесовкий район с. Залесово, ул. Партизанская, 26</v>
      </c>
      <c r="P254" s="16"/>
      <c r="Q254" s="16"/>
      <c r="R254" s="16"/>
      <c r="S254" s="16"/>
      <c r="T254" s="16" t="s">
        <v>177</v>
      </c>
      <c r="U254" s="60" t="s">
        <v>126</v>
      </c>
      <c r="V254" s="32" t="s">
        <v>552</v>
      </c>
    </row>
    <row r="255" spans="1:22" ht="63.75" x14ac:dyDescent="0.25">
      <c r="A255" s="8">
        <f t="shared" si="23"/>
        <v>247</v>
      </c>
      <c r="B255" s="21" t="s">
        <v>177</v>
      </c>
      <c r="C255" s="41" t="s">
        <v>181</v>
      </c>
      <c r="D255" s="19">
        <v>1</v>
      </c>
      <c r="E255" s="16" t="str">
        <f>[4]Лист2!E256</f>
        <v>53.957172</v>
      </c>
      <c r="F255" s="16" t="str">
        <f>[4]Лист2!F256</f>
        <v>84.301117</v>
      </c>
      <c r="G255" s="23" t="str">
        <f t="shared" si="27"/>
        <v>грунт</v>
      </c>
      <c r="H255" s="19">
        <v>4</v>
      </c>
      <c r="I255" s="19">
        <v>1</v>
      </c>
      <c r="J255" s="19">
        <v>0.8</v>
      </c>
      <c r="K255" s="16"/>
      <c r="L255" s="16"/>
      <c r="M255" s="10" t="str">
        <f t="shared" si="24"/>
        <v>Администрация Залесовского муниципального округа Алтайского края</v>
      </c>
      <c r="N255" s="11">
        <f t="shared" si="25"/>
        <v>1212200031120</v>
      </c>
      <c r="O255" s="10" t="str">
        <f t="shared" si="26"/>
        <v>659220, Алтайский край Залесовкий район с. Залесово, ул. Партизанская, 26</v>
      </c>
      <c r="P255" s="16"/>
      <c r="Q255" s="16"/>
      <c r="R255" s="16"/>
      <c r="S255" s="16"/>
      <c r="T255" s="16" t="s">
        <v>177</v>
      </c>
      <c r="U255" s="60" t="s">
        <v>182</v>
      </c>
      <c r="V255" s="32" t="s">
        <v>552</v>
      </c>
    </row>
    <row r="256" spans="1:22" ht="63.75" x14ac:dyDescent="0.25">
      <c r="A256" s="8">
        <f t="shared" si="23"/>
        <v>248</v>
      </c>
      <c r="B256" s="21" t="s">
        <v>177</v>
      </c>
      <c r="C256" s="41" t="s">
        <v>61</v>
      </c>
      <c r="D256" s="19">
        <v>13</v>
      </c>
      <c r="E256" s="16" t="str">
        <f>[4]Лист2!E257</f>
        <v>54.949725</v>
      </c>
      <c r="F256" s="16" t="str">
        <f>[4]Лист2!F257</f>
        <v>84.268783</v>
      </c>
      <c r="G256" s="23" t="str">
        <f t="shared" si="27"/>
        <v>грунт</v>
      </c>
      <c r="H256" s="19">
        <v>4</v>
      </c>
      <c r="I256" s="19">
        <v>1</v>
      </c>
      <c r="J256" s="19">
        <v>0.8</v>
      </c>
      <c r="K256" s="16"/>
      <c r="L256" s="16"/>
      <c r="M256" s="10" t="str">
        <f t="shared" si="24"/>
        <v>Администрация Залесовского муниципального округа Алтайского края</v>
      </c>
      <c r="N256" s="11">
        <f t="shared" si="25"/>
        <v>1212200031120</v>
      </c>
      <c r="O256" s="10" t="str">
        <f t="shared" si="26"/>
        <v>659220, Алтайский край Залесовкий район с. Залесово, ул. Партизанская, 26</v>
      </c>
      <c r="P256" s="16"/>
      <c r="Q256" s="16"/>
      <c r="R256" s="16"/>
      <c r="S256" s="16"/>
      <c r="T256" s="16" t="s">
        <v>177</v>
      </c>
      <c r="U256" s="60" t="s">
        <v>62</v>
      </c>
      <c r="V256" s="32" t="s">
        <v>552</v>
      </c>
    </row>
    <row r="257" spans="1:22" ht="63.75" x14ac:dyDescent="0.25">
      <c r="A257" s="8">
        <f t="shared" si="23"/>
        <v>249</v>
      </c>
      <c r="B257" s="21" t="s">
        <v>177</v>
      </c>
      <c r="C257" s="41" t="s">
        <v>178</v>
      </c>
      <c r="D257" s="19">
        <v>41</v>
      </c>
      <c r="E257" s="16" t="str">
        <f>[4]Лист2!E258</f>
        <v>53.955943</v>
      </c>
      <c r="F257" s="16" t="str">
        <f>[4]Лист2!F258</f>
        <v>84.294579</v>
      </c>
      <c r="G257" s="23" t="str">
        <f t="shared" si="27"/>
        <v>грунт</v>
      </c>
      <c r="H257" s="19">
        <v>4</v>
      </c>
      <c r="I257" s="19">
        <v>1</v>
      </c>
      <c r="J257" s="19">
        <v>0.8</v>
      </c>
      <c r="K257" s="16"/>
      <c r="L257" s="16"/>
      <c r="M257" s="10" t="str">
        <f t="shared" si="24"/>
        <v>Администрация Залесовского муниципального округа Алтайского края</v>
      </c>
      <c r="N257" s="11">
        <f t="shared" si="25"/>
        <v>1212200031120</v>
      </c>
      <c r="O257" s="10" t="str">
        <f t="shared" si="26"/>
        <v>659220, Алтайский край Залесовкий район с. Залесово, ул. Партизанская, 26</v>
      </c>
      <c r="P257" s="16"/>
      <c r="Q257" s="16"/>
      <c r="R257" s="16"/>
      <c r="S257" s="16"/>
      <c r="T257" s="16" t="s">
        <v>177</v>
      </c>
      <c r="U257" s="60" t="s">
        <v>180</v>
      </c>
      <c r="V257" s="32" t="s">
        <v>552</v>
      </c>
    </row>
    <row r="258" spans="1:22" ht="64.5" thickBot="1" x14ac:dyDescent="0.3">
      <c r="A258" s="8">
        <f t="shared" si="23"/>
        <v>250</v>
      </c>
      <c r="B258" s="21" t="s">
        <v>177</v>
      </c>
      <c r="C258" s="34" t="s">
        <v>185</v>
      </c>
      <c r="D258" s="19">
        <v>4</v>
      </c>
      <c r="E258" s="16" t="s">
        <v>580</v>
      </c>
      <c r="F258" s="16" t="s">
        <v>581</v>
      </c>
      <c r="G258" s="23" t="str">
        <f t="shared" si="27"/>
        <v>грунт</v>
      </c>
      <c r="H258" s="19">
        <v>4</v>
      </c>
      <c r="I258" s="19">
        <v>1</v>
      </c>
      <c r="J258" s="19">
        <v>0.8</v>
      </c>
      <c r="K258" s="19"/>
      <c r="L258" s="19"/>
      <c r="M258" s="10" t="str">
        <f t="shared" si="24"/>
        <v>Администрация Залесовского муниципального округа Алтайского края</v>
      </c>
      <c r="N258" s="11">
        <f t="shared" si="25"/>
        <v>1212200031120</v>
      </c>
      <c r="O258" s="10" t="str">
        <f t="shared" si="26"/>
        <v>659220, Алтайский край Залесовкий район с. Залесово, ул. Партизанская, 26</v>
      </c>
      <c r="P258" s="16"/>
      <c r="Q258" s="16"/>
      <c r="R258" s="16"/>
      <c r="S258" s="16"/>
      <c r="T258" s="16" t="s">
        <v>177</v>
      </c>
      <c r="U258" s="64" t="s">
        <v>186</v>
      </c>
      <c r="V258" s="66" t="s">
        <v>597</v>
      </c>
    </row>
    <row r="259" spans="1:22" ht="64.5" thickBot="1" x14ac:dyDescent="0.3">
      <c r="A259" s="8">
        <f t="shared" si="23"/>
        <v>251</v>
      </c>
      <c r="B259" s="21" t="s">
        <v>177</v>
      </c>
      <c r="C259" s="34" t="s">
        <v>185</v>
      </c>
      <c r="D259" s="19">
        <v>18</v>
      </c>
      <c r="E259" s="16" t="s">
        <v>582</v>
      </c>
      <c r="F259" s="16" t="s">
        <v>583</v>
      </c>
      <c r="G259" s="23" t="str">
        <f t="shared" si="27"/>
        <v>грунт</v>
      </c>
      <c r="H259" s="19">
        <v>4</v>
      </c>
      <c r="I259" s="19">
        <v>1</v>
      </c>
      <c r="J259" s="19">
        <v>0.8</v>
      </c>
      <c r="K259" s="19"/>
      <c r="L259" s="19"/>
      <c r="M259" s="10" t="str">
        <f t="shared" si="24"/>
        <v>Администрация Залесовского муниципального округа Алтайского края</v>
      </c>
      <c r="N259" s="11">
        <f t="shared" si="25"/>
        <v>1212200031120</v>
      </c>
      <c r="O259" s="10" t="str">
        <f t="shared" si="26"/>
        <v>659220, Алтайский край Залесовкий район с. Залесово, ул. Партизанская, 26</v>
      </c>
      <c r="P259" s="16"/>
      <c r="Q259" s="16"/>
      <c r="R259" s="16"/>
      <c r="S259" s="16"/>
      <c r="T259" s="16" t="s">
        <v>177</v>
      </c>
      <c r="U259" s="60" t="s">
        <v>186</v>
      </c>
      <c r="V259" s="66" t="s">
        <v>597</v>
      </c>
    </row>
    <row r="260" spans="1:22" ht="64.5" thickBot="1" x14ac:dyDescent="0.3">
      <c r="A260" s="8">
        <f t="shared" si="23"/>
        <v>252</v>
      </c>
      <c r="B260" s="21" t="s">
        <v>177</v>
      </c>
      <c r="C260" s="34" t="s">
        <v>178</v>
      </c>
      <c r="D260" s="19">
        <v>2</v>
      </c>
      <c r="E260" s="16" t="str">
        <f>[4]Лист2!E261</f>
        <v>53.951467</v>
      </c>
      <c r="F260" s="16" t="str">
        <f>[4]Лист2!F261</f>
        <v>84.275059</v>
      </c>
      <c r="G260" s="23" t="str">
        <f t="shared" si="27"/>
        <v>грунт</v>
      </c>
      <c r="H260" s="19">
        <v>4</v>
      </c>
      <c r="I260" s="19">
        <v>1</v>
      </c>
      <c r="J260" s="19">
        <v>0.8</v>
      </c>
      <c r="K260" s="19"/>
      <c r="L260" s="19"/>
      <c r="M260" s="10" t="str">
        <f t="shared" si="24"/>
        <v>Администрация Залесовского муниципального округа Алтайского края</v>
      </c>
      <c r="N260" s="11">
        <f t="shared" si="25"/>
        <v>1212200031120</v>
      </c>
      <c r="O260" s="10" t="str">
        <f t="shared" si="26"/>
        <v>659220, Алтайский край Залесовкий район с. Залесово, ул. Партизанская, 26</v>
      </c>
      <c r="P260" s="16"/>
      <c r="Q260" s="16"/>
      <c r="R260" s="16"/>
      <c r="S260" s="16"/>
      <c r="T260" s="16" t="s">
        <v>177</v>
      </c>
      <c r="U260" s="60" t="s">
        <v>180</v>
      </c>
      <c r="V260" s="66" t="s">
        <v>597</v>
      </c>
    </row>
    <row r="261" spans="1:22" ht="64.5" thickBot="1" x14ac:dyDescent="0.3">
      <c r="A261" s="8">
        <f t="shared" si="23"/>
        <v>253</v>
      </c>
      <c r="B261" s="21" t="s">
        <v>177</v>
      </c>
      <c r="C261" s="34" t="s">
        <v>178</v>
      </c>
      <c r="D261" s="19">
        <v>11</v>
      </c>
      <c r="E261" s="16" t="str">
        <f>[4]Лист2!E262</f>
        <v>53.956631</v>
      </c>
      <c r="F261" s="16" t="str">
        <f>[4]Лист2!F262</f>
        <v>84.286518</v>
      </c>
      <c r="G261" s="23" t="str">
        <f t="shared" si="27"/>
        <v>грунт</v>
      </c>
      <c r="H261" s="19">
        <v>4</v>
      </c>
      <c r="I261" s="19">
        <v>1</v>
      </c>
      <c r="J261" s="19">
        <v>0.8</v>
      </c>
      <c r="K261" s="19"/>
      <c r="L261" s="19"/>
      <c r="M261" s="10" t="str">
        <f t="shared" si="24"/>
        <v>Администрация Залесовского муниципального округа Алтайского края</v>
      </c>
      <c r="N261" s="11">
        <f t="shared" si="25"/>
        <v>1212200031120</v>
      </c>
      <c r="O261" s="10" t="str">
        <f t="shared" si="26"/>
        <v>659220, Алтайский край Залесовкий район с. Залесово, ул. Партизанская, 26</v>
      </c>
      <c r="P261" s="16"/>
      <c r="Q261" s="16"/>
      <c r="R261" s="16"/>
      <c r="S261" s="16"/>
      <c r="T261" s="16" t="s">
        <v>177</v>
      </c>
      <c r="U261" s="60" t="s">
        <v>180</v>
      </c>
      <c r="V261" s="66" t="s">
        <v>597</v>
      </c>
    </row>
    <row r="262" spans="1:22" ht="64.5" thickBot="1" x14ac:dyDescent="0.3">
      <c r="A262" s="8">
        <f t="shared" si="23"/>
        <v>254</v>
      </c>
      <c r="B262" s="21" t="s">
        <v>177</v>
      </c>
      <c r="C262" s="34" t="s">
        <v>178</v>
      </c>
      <c r="D262" s="19" t="s">
        <v>518</v>
      </c>
      <c r="E262" s="16" t="str">
        <f>[4]Лист2!E263</f>
        <v>53.957972</v>
      </c>
      <c r="F262" s="16" t="str">
        <f>[4]Лист2!F263</f>
        <v>84.287247</v>
      </c>
      <c r="G262" s="23" t="str">
        <f t="shared" si="27"/>
        <v>грунт</v>
      </c>
      <c r="H262" s="19">
        <v>4</v>
      </c>
      <c r="I262" s="19">
        <v>1</v>
      </c>
      <c r="J262" s="19">
        <v>0.8</v>
      </c>
      <c r="K262" s="19"/>
      <c r="L262" s="19"/>
      <c r="M262" s="10" t="str">
        <f t="shared" si="24"/>
        <v>Администрация Залесовского муниципального округа Алтайского края</v>
      </c>
      <c r="N262" s="11">
        <f t="shared" si="25"/>
        <v>1212200031120</v>
      </c>
      <c r="O262" s="10" t="str">
        <f t="shared" si="26"/>
        <v>659220, Алтайский край Залесовкий район с. Залесово, ул. Партизанская, 26</v>
      </c>
      <c r="P262" s="16"/>
      <c r="Q262" s="16"/>
      <c r="R262" s="16"/>
      <c r="S262" s="16"/>
      <c r="T262" s="16" t="s">
        <v>177</v>
      </c>
      <c r="U262" s="60" t="s">
        <v>180</v>
      </c>
      <c r="V262" s="66" t="s">
        <v>597</v>
      </c>
    </row>
    <row r="263" spans="1:22" ht="64.5" thickBot="1" x14ac:dyDescent="0.3">
      <c r="A263" s="8">
        <f t="shared" si="23"/>
        <v>255</v>
      </c>
      <c r="B263" s="21" t="s">
        <v>177</v>
      </c>
      <c r="C263" s="34" t="s">
        <v>125</v>
      </c>
      <c r="D263" s="19">
        <v>2</v>
      </c>
      <c r="E263" s="16" t="s">
        <v>584</v>
      </c>
      <c r="F263" s="16" t="s">
        <v>585</v>
      </c>
      <c r="G263" s="23" t="str">
        <f t="shared" si="27"/>
        <v>грунт</v>
      </c>
      <c r="H263" s="19">
        <v>4</v>
      </c>
      <c r="I263" s="19">
        <v>1</v>
      </c>
      <c r="J263" s="19">
        <v>0.8</v>
      </c>
      <c r="K263" s="19"/>
      <c r="L263" s="19"/>
      <c r="M263" s="10" t="str">
        <f t="shared" si="24"/>
        <v>Администрация Залесовского муниципального округа Алтайского края</v>
      </c>
      <c r="N263" s="11">
        <f t="shared" si="25"/>
        <v>1212200031120</v>
      </c>
      <c r="O263" s="10" t="str">
        <f t="shared" si="26"/>
        <v>659220, Алтайский край Залесовкий район с. Залесово, ул. Партизанская, 26</v>
      </c>
      <c r="P263" s="16"/>
      <c r="Q263" s="16"/>
      <c r="R263" s="16"/>
      <c r="S263" s="16"/>
      <c r="T263" s="16" t="s">
        <v>177</v>
      </c>
      <c r="U263" s="60" t="s">
        <v>126</v>
      </c>
      <c r="V263" s="66" t="s">
        <v>597</v>
      </c>
    </row>
    <row r="264" spans="1:22" ht="64.5" thickBot="1" x14ac:dyDescent="0.3">
      <c r="A264" s="8">
        <f t="shared" si="23"/>
        <v>256</v>
      </c>
      <c r="B264" s="21" t="s">
        <v>177</v>
      </c>
      <c r="C264" s="34" t="s">
        <v>125</v>
      </c>
      <c r="D264" s="19">
        <v>12</v>
      </c>
      <c r="E264" s="16" t="str">
        <f>[4]Лист2!E265</f>
        <v>53.950819</v>
      </c>
      <c r="F264" s="16" t="str">
        <f>[4]Лист2!F265</f>
        <v>84.283800</v>
      </c>
      <c r="G264" s="23" t="str">
        <f t="shared" si="27"/>
        <v>грунт</v>
      </c>
      <c r="H264" s="19">
        <v>4</v>
      </c>
      <c r="I264" s="19">
        <v>1</v>
      </c>
      <c r="J264" s="19">
        <v>0.8</v>
      </c>
      <c r="K264" s="19"/>
      <c r="L264" s="19"/>
      <c r="M264" s="10" t="str">
        <f t="shared" si="24"/>
        <v>Администрация Залесовского муниципального округа Алтайского края</v>
      </c>
      <c r="N264" s="11">
        <f t="shared" si="25"/>
        <v>1212200031120</v>
      </c>
      <c r="O264" s="10" t="str">
        <f t="shared" si="26"/>
        <v>659220, Алтайский край Залесовкий район с. Залесово, ул. Партизанская, 26</v>
      </c>
      <c r="P264" s="16"/>
      <c r="Q264" s="16"/>
      <c r="R264" s="16"/>
      <c r="S264" s="16"/>
      <c r="T264" s="16" t="s">
        <v>177</v>
      </c>
      <c r="U264" s="60" t="s">
        <v>126</v>
      </c>
      <c r="V264" s="66" t="s">
        <v>597</v>
      </c>
    </row>
    <row r="265" spans="1:22" ht="64.5" thickBot="1" x14ac:dyDescent="0.3">
      <c r="A265" s="8">
        <f t="shared" ref="A265:A331" si="28">A264+1</f>
        <v>257</v>
      </c>
      <c r="B265" s="21" t="s">
        <v>177</v>
      </c>
      <c r="C265" s="34" t="s">
        <v>181</v>
      </c>
      <c r="D265" s="19" t="s">
        <v>519</v>
      </c>
      <c r="E265" s="16" t="str">
        <f>[4]Лист2!E266</f>
        <v>53.959786</v>
      </c>
      <c r="F265" s="16" t="str">
        <f>[4]Лист2!F266</f>
        <v>84.304493</v>
      </c>
      <c r="G265" s="23" t="str">
        <f t="shared" si="27"/>
        <v>грунт</v>
      </c>
      <c r="H265" s="19">
        <v>4</v>
      </c>
      <c r="I265" s="19">
        <v>1</v>
      </c>
      <c r="J265" s="19">
        <v>0.8</v>
      </c>
      <c r="K265" s="19"/>
      <c r="L265" s="19"/>
      <c r="M265" s="10" t="str">
        <f t="shared" si="24"/>
        <v>Администрация Залесовского муниципального округа Алтайского края</v>
      </c>
      <c r="N265" s="11">
        <f t="shared" si="25"/>
        <v>1212200031120</v>
      </c>
      <c r="O265" s="10" t="str">
        <f t="shared" si="26"/>
        <v>659220, Алтайский край Залесовкий район с. Залесово, ул. Партизанская, 26</v>
      </c>
      <c r="P265" s="16"/>
      <c r="Q265" s="16"/>
      <c r="R265" s="16"/>
      <c r="S265" s="16"/>
      <c r="T265" s="16" t="s">
        <v>177</v>
      </c>
      <c r="U265" s="60" t="s">
        <v>182</v>
      </c>
      <c r="V265" s="66" t="s">
        <v>597</v>
      </c>
    </row>
    <row r="266" spans="1:22" ht="64.5" thickBot="1" x14ac:dyDescent="0.3">
      <c r="A266" s="8">
        <f t="shared" si="28"/>
        <v>258</v>
      </c>
      <c r="B266" s="21" t="s">
        <v>177</v>
      </c>
      <c r="C266" s="34" t="s">
        <v>588</v>
      </c>
      <c r="D266" s="19">
        <v>19</v>
      </c>
      <c r="E266" s="16" t="s">
        <v>589</v>
      </c>
      <c r="F266" s="16" t="s">
        <v>590</v>
      </c>
      <c r="G266" s="23" t="str">
        <f t="shared" si="27"/>
        <v>грунт</v>
      </c>
      <c r="H266" s="19">
        <v>4</v>
      </c>
      <c r="I266" s="19">
        <v>1</v>
      </c>
      <c r="J266" s="19">
        <v>0.8</v>
      </c>
      <c r="K266" s="19"/>
      <c r="L266" s="19"/>
      <c r="M266" s="10" t="str">
        <f t="shared" si="24"/>
        <v>Администрация Залесовского муниципального округа Алтайского края</v>
      </c>
      <c r="N266" s="11">
        <f t="shared" si="25"/>
        <v>1212200031120</v>
      </c>
      <c r="O266" s="10" t="str">
        <f t="shared" si="26"/>
        <v>659220, Алтайский край Залесовкий район с. Залесово, ул. Партизанская, 26</v>
      </c>
      <c r="P266" s="16"/>
      <c r="Q266" s="16"/>
      <c r="R266" s="16"/>
      <c r="S266" s="16"/>
      <c r="T266" s="16" t="s">
        <v>177</v>
      </c>
      <c r="U266" s="60" t="s">
        <v>182</v>
      </c>
      <c r="V266" s="66" t="s">
        <v>597</v>
      </c>
    </row>
    <row r="267" spans="1:22" ht="64.5" thickBot="1" x14ac:dyDescent="0.3">
      <c r="A267" s="8">
        <f t="shared" si="28"/>
        <v>259</v>
      </c>
      <c r="B267" s="21" t="s">
        <v>177</v>
      </c>
      <c r="C267" s="34" t="s">
        <v>67</v>
      </c>
      <c r="D267" s="19">
        <v>4</v>
      </c>
      <c r="E267" s="16" t="str">
        <f>[4]Лист2!E268</f>
        <v>53.951392</v>
      </c>
      <c r="F267" s="16" t="str">
        <f>[4]Лист2!F268</f>
        <v>84.296001</v>
      </c>
      <c r="G267" s="23" t="str">
        <f t="shared" si="27"/>
        <v>грунт</v>
      </c>
      <c r="H267" s="19">
        <v>4</v>
      </c>
      <c r="I267" s="19">
        <v>1</v>
      </c>
      <c r="J267" s="19">
        <v>0.8</v>
      </c>
      <c r="K267" s="19"/>
      <c r="L267" s="19"/>
      <c r="M267" s="10" t="str">
        <f t="shared" si="24"/>
        <v>Администрация Залесовского муниципального округа Алтайского края</v>
      </c>
      <c r="N267" s="11">
        <f t="shared" si="25"/>
        <v>1212200031120</v>
      </c>
      <c r="O267" s="10" t="str">
        <f t="shared" si="26"/>
        <v>659220, Алтайский край Залесовкий район с. Залесово, ул. Партизанская, 26</v>
      </c>
      <c r="P267" s="16"/>
      <c r="Q267" s="16"/>
      <c r="R267" s="16"/>
      <c r="S267" s="16"/>
      <c r="T267" s="16" t="s">
        <v>177</v>
      </c>
      <c r="U267" s="60" t="s">
        <v>68</v>
      </c>
      <c r="V267" s="66" t="s">
        <v>597</v>
      </c>
    </row>
    <row r="268" spans="1:22" ht="64.5" thickBot="1" x14ac:dyDescent="0.3">
      <c r="A268" s="8">
        <f t="shared" si="28"/>
        <v>260</v>
      </c>
      <c r="B268" s="21" t="s">
        <v>177</v>
      </c>
      <c r="C268" s="34" t="s">
        <v>125</v>
      </c>
      <c r="D268" s="19">
        <v>34</v>
      </c>
      <c r="E268" s="16" t="s">
        <v>586</v>
      </c>
      <c r="F268" s="16" t="s">
        <v>587</v>
      </c>
      <c r="G268" s="23" t="str">
        <f t="shared" si="27"/>
        <v>грунт</v>
      </c>
      <c r="H268" s="19">
        <v>4</v>
      </c>
      <c r="I268" s="19">
        <v>1</v>
      </c>
      <c r="J268" s="19">
        <v>0.8</v>
      </c>
      <c r="K268" s="19"/>
      <c r="L268" s="19"/>
      <c r="M268" s="10" t="str">
        <f t="shared" si="24"/>
        <v>Администрация Залесовского муниципального округа Алтайского края</v>
      </c>
      <c r="N268" s="11">
        <f t="shared" si="25"/>
        <v>1212200031120</v>
      </c>
      <c r="O268" s="10" t="str">
        <f t="shared" si="26"/>
        <v>659220, Алтайский край Залесовкий район с. Залесово, ул. Партизанская, 26</v>
      </c>
      <c r="P268" s="16"/>
      <c r="Q268" s="16"/>
      <c r="R268" s="16"/>
      <c r="S268" s="16"/>
      <c r="T268" s="16" t="s">
        <v>177</v>
      </c>
      <c r="U268" s="60" t="s">
        <v>126</v>
      </c>
      <c r="V268" s="66" t="s">
        <v>597</v>
      </c>
    </row>
    <row r="269" spans="1:22" ht="64.5" thickBot="1" x14ac:dyDescent="0.3">
      <c r="A269" s="8">
        <f t="shared" si="28"/>
        <v>261</v>
      </c>
      <c r="B269" s="21" t="s">
        <v>188</v>
      </c>
      <c r="C269" s="34" t="s">
        <v>531</v>
      </c>
      <c r="D269" s="19" t="s">
        <v>189</v>
      </c>
      <c r="E269" s="16" t="str">
        <f>[3]Лист2!E270</f>
        <v>54.127381</v>
      </c>
      <c r="F269" s="16" t="str">
        <f>[3]Лист2!F270</f>
        <v>84.269591</v>
      </c>
      <c r="G269" s="23" t="str">
        <f t="shared" si="27"/>
        <v>грунт</v>
      </c>
      <c r="H269" s="19">
        <v>4</v>
      </c>
      <c r="I269" s="19">
        <v>1</v>
      </c>
      <c r="J269" s="19">
        <v>0.8</v>
      </c>
      <c r="K269" s="19"/>
      <c r="L269" s="19"/>
      <c r="M269" s="10" t="str">
        <f t="shared" si="24"/>
        <v>Администрация Залесовского муниципального округа Алтайского края</v>
      </c>
      <c r="N269" s="11">
        <f t="shared" si="25"/>
        <v>1212200031120</v>
      </c>
      <c r="O269" s="10" t="str">
        <f t="shared" si="26"/>
        <v>659220, Алтайский край Залесовкий район с. Залесово, ул. Партизанская, 26</v>
      </c>
      <c r="P269" s="16"/>
      <c r="Q269" s="16"/>
      <c r="R269" s="16"/>
      <c r="S269" s="16"/>
      <c r="T269" s="16" t="s">
        <v>188</v>
      </c>
      <c r="U269" s="60" t="s">
        <v>531</v>
      </c>
      <c r="V269" s="32" t="s">
        <v>552</v>
      </c>
    </row>
    <row r="270" spans="1:22" ht="64.5" thickBot="1" x14ac:dyDescent="0.3">
      <c r="A270" s="8">
        <f t="shared" si="28"/>
        <v>262</v>
      </c>
      <c r="B270" s="16" t="s">
        <v>188</v>
      </c>
      <c r="C270" s="34" t="s">
        <v>190</v>
      </c>
      <c r="D270" s="19">
        <v>10</v>
      </c>
      <c r="E270" s="16" t="str">
        <f>[3]Лист2!E271</f>
        <v>54.128758</v>
      </c>
      <c r="F270" s="16" t="str">
        <f>[3]Лист2!F271</f>
        <v>84.263186</v>
      </c>
      <c r="G270" s="23" t="str">
        <f t="shared" si="27"/>
        <v>грунт</v>
      </c>
      <c r="H270" s="19">
        <v>4</v>
      </c>
      <c r="I270" s="19">
        <v>1</v>
      </c>
      <c r="J270" s="19">
        <v>0.8</v>
      </c>
      <c r="K270" s="19"/>
      <c r="L270" s="19"/>
      <c r="M270" s="10" t="str">
        <f t="shared" si="24"/>
        <v>Администрация Залесовского муниципального округа Алтайского края</v>
      </c>
      <c r="N270" s="11">
        <f t="shared" si="25"/>
        <v>1212200031120</v>
      </c>
      <c r="O270" s="10" t="str">
        <f t="shared" si="26"/>
        <v>659220, Алтайский край Залесовкий район с. Залесово, ул. Партизанская, 26</v>
      </c>
      <c r="P270" s="16"/>
      <c r="Q270" s="16"/>
      <c r="R270" s="16"/>
      <c r="S270" s="16"/>
      <c r="T270" s="16" t="s">
        <v>188</v>
      </c>
      <c r="U270" s="64" t="s">
        <v>152</v>
      </c>
      <c r="V270" s="32" t="s">
        <v>552</v>
      </c>
    </row>
    <row r="271" spans="1:22" ht="64.5" thickBot="1" x14ac:dyDescent="0.3">
      <c r="A271" s="8">
        <f t="shared" si="28"/>
        <v>263</v>
      </c>
      <c r="B271" s="16" t="s">
        <v>188</v>
      </c>
      <c r="C271" s="34" t="s">
        <v>191</v>
      </c>
      <c r="D271" s="19">
        <v>17</v>
      </c>
      <c r="E271" s="16" t="str">
        <f>[3]Лист2!E272</f>
        <v>54.127038</v>
      </c>
      <c r="F271" s="16" t="str">
        <f>[3]Лист2!F272</f>
        <v>84.266295</v>
      </c>
      <c r="G271" s="23" t="str">
        <f t="shared" si="27"/>
        <v>грунт</v>
      </c>
      <c r="H271" s="19">
        <v>4</v>
      </c>
      <c r="I271" s="19">
        <v>1</v>
      </c>
      <c r="J271" s="19">
        <v>0.8</v>
      </c>
      <c r="K271" s="19"/>
      <c r="L271" s="19"/>
      <c r="M271" s="10" t="str">
        <f t="shared" si="24"/>
        <v>Администрация Залесовского муниципального округа Алтайского края</v>
      </c>
      <c r="N271" s="11">
        <f t="shared" si="25"/>
        <v>1212200031120</v>
      </c>
      <c r="O271" s="10" t="str">
        <f t="shared" si="26"/>
        <v>659220, Алтайский край Залесовкий район с. Залесово, ул. Партизанская, 26</v>
      </c>
      <c r="P271" s="16"/>
      <c r="Q271" s="16"/>
      <c r="R271" s="16"/>
      <c r="S271" s="16"/>
      <c r="T271" s="16" t="s">
        <v>188</v>
      </c>
      <c r="U271" s="60" t="s">
        <v>126</v>
      </c>
      <c r="V271" s="32" t="s">
        <v>552</v>
      </c>
    </row>
    <row r="272" spans="1:22" ht="64.5" thickBot="1" x14ac:dyDescent="0.3">
      <c r="A272" s="8">
        <f t="shared" si="28"/>
        <v>264</v>
      </c>
      <c r="B272" s="16" t="s">
        <v>188</v>
      </c>
      <c r="C272" s="34" t="s">
        <v>104</v>
      </c>
      <c r="D272" s="19">
        <v>11</v>
      </c>
      <c r="E272" s="16" t="str">
        <f>[3]Лист2!E273</f>
        <v>54.127080</v>
      </c>
      <c r="F272" s="16" t="str">
        <f>[3]Лист2!F273</f>
        <v>84.262279</v>
      </c>
      <c r="G272" s="23" t="str">
        <f t="shared" si="27"/>
        <v>грунт</v>
      </c>
      <c r="H272" s="19">
        <v>4</v>
      </c>
      <c r="I272" s="19">
        <v>1</v>
      </c>
      <c r="J272" s="19">
        <v>0.8</v>
      </c>
      <c r="K272" s="19"/>
      <c r="L272" s="19"/>
      <c r="M272" s="10" t="str">
        <f t="shared" si="24"/>
        <v>Администрация Залесовского муниципального округа Алтайского края</v>
      </c>
      <c r="N272" s="11">
        <f t="shared" si="25"/>
        <v>1212200031120</v>
      </c>
      <c r="O272" s="10" t="str">
        <f t="shared" si="26"/>
        <v>659220, Алтайский край Залесовкий район с. Залесово, ул. Партизанская, 26</v>
      </c>
      <c r="P272" s="16"/>
      <c r="Q272" s="16"/>
      <c r="R272" s="16"/>
      <c r="S272" s="16"/>
      <c r="T272" s="16" t="s">
        <v>188</v>
      </c>
      <c r="U272" s="60" t="s">
        <v>105</v>
      </c>
      <c r="V272" s="32" t="s">
        <v>576</v>
      </c>
    </row>
    <row r="273" spans="1:22" ht="64.5" thickBot="1" x14ac:dyDescent="0.3">
      <c r="A273" s="8">
        <f t="shared" si="28"/>
        <v>265</v>
      </c>
      <c r="B273" s="16" t="s">
        <v>188</v>
      </c>
      <c r="C273" s="34" t="s">
        <v>192</v>
      </c>
      <c r="D273" s="19">
        <v>10</v>
      </c>
      <c r="E273" s="16" t="str">
        <f>[3]Лист2!E274</f>
        <v>54.127470</v>
      </c>
      <c r="F273" s="16" t="str">
        <f>[3]Лист2!F274</f>
        <v>84.262441</v>
      </c>
      <c r="G273" s="23" t="str">
        <f t="shared" si="27"/>
        <v>грунт</v>
      </c>
      <c r="H273" s="19">
        <v>4</v>
      </c>
      <c r="I273" s="19">
        <v>1</v>
      </c>
      <c r="J273" s="19">
        <v>0.8</v>
      </c>
      <c r="K273" s="19"/>
      <c r="L273" s="19"/>
      <c r="M273" s="10" t="str">
        <f t="shared" si="24"/>
        <v>Администрация Залесовского муниципального округа Алтайского края</v>
      </c>
      <c r="N273" s="11">
        <f t="shared" si="25"/>
        <v>1212200031120</v>
      </c>
      <c r="O273" s="10" t="str">
        <f t="shared" si="26"/>
        <v>659220, Алтайский край Залесовкий район с. Залесово, ул. Партизанская, 26</v>
      </c>
      <c r="P273" s="16"/>
      <c r="Q273" s="16"/>
      <c r="R273" s="16"/>
      <c r="S273" s="16"/>
      <c r="T273" s="16" t="s">
        <v>188</v>
      </c>
      <c r="U273" s="60" t="s">
        <v>532</v>
      </c>
      <c r="V273" s="32" t="s">
        <v>576</v>
      </c>
    </row>
    <row r="274" spans="1:22" ht="64.5" thickBot="1" x14ac:dyDescent="0.3">
      <c r="A274" s="8">
        <f t="shared" si="28"/>
        <v>266</v>
      </c>
      <c r="B274" s="16" t="s">
        <v>188</v>
      </c>
      <c r="C274" s="34" t="s">
        <v>100</v>
      </c>
      <c r="D274" s="19">
        <v>11</v>
      </c>
      <c r="E274" s="16" t="str">
        <f>[3]Лист2!E275</f>
        <v>54.127470</v>
      </c>
      <c r="F274" s="16" t="str">
        <f>[3]Лист2!F275</f>
        <v>84.262441</v>
      </c>
      <c r="G274" s="23" t="str">
        <f t="shared" si="27"/>
        <v>грунт</v>
      </c>
      <c r="H274" s="19">
        <v>4</v>
      </c>
      <c r="I274" s="19">
        <v>1</v>
      </c>
      <c r="J274" s="19">
        <v>0.8</v>
      </c>
      <c r="K274" s="19"/>
      <c r="L274" s="19"/>
      <c r="M274" s="10" t="str">
        <f t="shared" si="24"/>
        <v>Администрация Залесовского муниципального округа Алтайского края</v>
      </c>
      <c r="N274" s="11">
        <f t="shared" si="25"/>
        <v>1212200031120</v>
      </c>
      <c r="O274" s="10" t="str">
        <f t="shared" si="26"/>
        <v>659220, Алтайский край Залесовкий район с. Залесово, ул. Партизанская, 26</v>
      </c>
      <c r="P274" s="16"/>
      <c r="Q274" s="16"/>
      <c r="R274" s="16"/>
      <c r="S274" s="16"/>
      <c r="T274" s="16" t="s">
        <v>188</v>
      </c>
      <c r="U274" s="60" t="s">
        <v>103</v>
      </c>
      <c r="V274" s="32" t="s">
        <v>552</v>
      </c>
    </row>
    <row r="275" spans="1:22" ht="64.5" thickBot="1" x14ac:dyDescent="0.3">
      <c r="A275" s="8">
        <f t="shared" si="28"/>
        <v>267</v>
      </c>
      <c r="B275" s="16" t="s">
        <v>188</v>
      </c>
      <c r="C275" s="34" t="s">
        <v>193</v>
      </c>
      <c r="D275" s="19" t="s">
        <v>577</v>
      </c>
      <c r="E275" s="16" t="str">
        <f>[3]Лист2!E276</f>
        <v>54.127344</v>
      </c>
      <c r="F275" s="16" t="str">
        <f>[3]Лист2!F276</f>
        <v>84.250978</v>
      </c>
      <c r="G275" s="23" t="str">
        <f t="shared" si="27"/>
        <v>грунт</v>
      </c>
      <c r="H275" s="19">
        <v>4</v>
      </c>
      <c r="I275" s="19">
        <v>1</v>
      </c>
      <c r="J275" s="19">
        <v>0.8</v>
      </c>
      <c r="K275" s="19"/>
      <c r="L275" s="19"/>
      <c r="M275" s="10" t="str">
        <f t="shared" si="24"/>
        <v>Администрация Залесовского муниципального округа Алтайского края</v>
      </c>
      <c r="N275" s="11">
        <f t="shared" si="25"/>
        <v>1212200031120</v>
      </c>
      <c r="O275" s="10" t="str">
        <f t="shared" si="26"/>
        <v>659220, Алтайский край Залесовкий район с. Залесово, ул. Партизанская, 26</v>
      </c>
      <c r="P275" s="16"/>
      <c r="Q275" s="16"/>
      <c r="R275" s="16"/>
      <c r="S275" s="16"/>
      <c r="T275" s="16" t="s">
        <v>188</v>
      </c>
      <c r="U275" s="60" t="s">
        <v>107</v>
      </c>
      <c r="V275" s="32" t="s">
        <v>576</v>
      </c>
    </row>
    <row r="276" spans="1:22" ht="64.5" thickBot="1" x14ac:dyDescent="0.3">
      <c r="A276" s="8">
        <f t="shared" si="28"/>
        <v>268</v>
      </c>
      <c r="B276" s="16" t="s">
        <v>188</v>
      </c>
      <c r="C276" s="34" t="s">
        <v>94</v>
      </c>
      <c r="D276" s="19">
        <v>8</v>
      </c>
      <c r="E276" s="16" t="s">
        <v>578</v>
      </c>
      <c r="F276" s="16" t="s">
        <v>579</v>
      </c>
      <c r="G276" s="23" t="str">
        <f t="shared" si="27"/>
        <v>грунт</v>
      </c>
      <c r="H276" s="19">
        <v>4</v>
      </c>
      <c r="I276" s="19">
        <v>1</v>
      </c>
      <c r="J276" s="19">
        <v>0.8</v>
      </c>
      <c r="K276" s="19"/>
      <c r="L276" s="19"/>
      <c r="M276" s="10" t="str">
        <f t="shared" si="24"/>
        <v>Администрация Залесовского муниципального округа Алтайского края</v>
      </c>
      <c r="N276" s="11">
        <f t="shared" si="25"/>
        <v>1212200031120</v>
      </c>
      <c r="O276" s="10" t="str">
        <f t="shared" si="26"/>
        <v>659220, Алтайский край Залесовкий район с. Залесово, ул. Партизанская, 26</v>
      </c>
      <c r="P276" s="16"/>
      <c r="Q276" s="16"/>
      <c r="R276" s="16"/>
      <c r="S276" s="16"/>
      <c r="T276" s="16" t="s">
        <v>188</v>
      </c>
      <c r="U276" s="60" t="s">
        <v>95</v>
      </c>
      <c r="V276" s="32" t="s">
        <v>576</v>
      </c>
    </row>
    <row r="277" spans="1:22" ht="64.5" thickBot="1" x14ac:dyDescent="0.3">
      <c r="A277" s="8">
        <f t="shared" si="28"/>
        <v>269</v>
      </c>
      <c r="B277" s="16" t="s">
        <v>188</v>
      </c>
      <c r="C277" s="34" t="s">
        <v>194</v>
      </c>
      <c r="D277" s="19">
        <v>24</v>
      </c>
      <c r="E277" s="16" t="str">
        <f>[3]Лист2!E278</f>
        <v>54.134593</v>
      </c>
      <c r="F277" s="16" t="str">
        <f>[3]Лист2!F278</f>
        <v>84.251275</v>
      </c>
      <c r="G277" s="23" t="str">
        <f t="shared" si="27"/>
        <v>грунт</v>
      </c>
      <c r="H277" s="19">
        <v>4</v>
      </c>
      <c r="I277" s="19">
        <v>1</v>
      </c>
      <c r="J277" s="19">
        <v>0.8</v>
      </c>
      <c r="K277" s="19"/>
      <c r="L277" s="19"/>
      <c r="M277" s="10" t="str">
        <f t="shared" si="24"/>
        <v>Администрация Залесовского муниципального округа Алтайского края</v>
      </c>
      <c r="N277" s="11">
        <f t="shared" si="25"/>
        <v>1212200031120</v>
      </c>
      <c r="O277" s="10" t="str">
        <f t="shared" si="26"/>
        <v>659220, Алтайский край Залесовкий район с. Залесово, ул. Партизанская, 26</v>
      </c>
      <c r="P277" s="16"/>
      <c r="Q277" s="16"/>
      <c r="R277" s="16"/>
      <c r="S277" s="16"/>
      <c r="T277" s="16" t="s">
        <v>188</v>
      </c>
      <c r="U277" s="60" t="s">
        <v>533</v>
      </c>
      <c r="V277" s="32" t="s">
        <v>576</v>
      </c>
    </row>
    <row r="278" spans="1:22" ht="63.75" x14ac:dyDescent="0.25">
      <c r="A278" s="8">
        <f t="shared" si="28"/>
        <v>270</v>
      </c>
      <c r="B278" s="16" t="s">
        <v>188</v>
      </c>
      <c r="C278" s="35" t="s">
        <v>195</v>
      </c>
      <c r="D278" s="19">
        <v>23</v>
      </c>
      <c r="E278" s="16" t="str">
        <f>[3]Лист2!E279</f>
        <v>54.136381</v>
      </c>
      <c r="F278" s="16" t="str">
        <f>[3]Лист2!F279</f>
        <v>84.247026</v>
      </c>
      <c r="G278" s="23" t="str">
        <f t="shared" si="27"/>
        <v>грунт</v>
      </c>
      <c r="H278" s="19">
        <v>4</v>
      </c>
      <c r="I278" s="19">
        <v>1</v>
      </c>
      <c r="J278" s="19">
        <v>0.8</v>
      </c>
      <c r="K278" s="19"/>
      <c r="L278" s="19"/>
      <c r="M278" s="10" t="str">
        <f t="shared" si="24"/>
        <v>Администрация Залесовского муниципального округа Алтайского края</v>
      </c>
      <c r="N278" s="11">
        <f t="shared" si="25"/>
        <v>1212200031120</v>
      </c>
      <c r="O278" s="10" t="str">
        <f t="shared" si="26"/>
        <v>659220, Алтайский край Залесовкий район с. Залесово, ул. Партизанская, 26</v>
      </c>
      <c r="P278" s="16"/>
      <c r="Q278" s="16"/>
      <c r="R278" s="16"/>
      <c r="S278" s="16"/>
      <c r="T278" s="16" t="s">
        <v>188</v>
      </c>
      <c r="U278" s="60" t="s">
        <v>76</v>
      </c>
      <c r="V278" s="32" t="s">
        <v>576</v>
      </c>
    </row>
    <row r="279" spans="1:22" ht="63.75" x14ac:dyDescent="0.25">
      <c r="A279" s="8">
        <f t="shared" si="28"/>
        <v>271</v>
      </c>
      <c r="B279" s="16" t="s">
        <v>188</v>
      </c>
      <c r="C279" s="36" t="s">
        <v>196</v>
      </c>
      <c r="D279" s="24">
        <v>11</v>
      </c>
      <c r="E279" s="22" t="str">
        <f>[3]Лист2!E280</f>
        <v>54.127470</v>
      </c>
      <c r="F279" s="22" t="str">
        <f>[3]Лист2!F280</f>
        <v>84.262441</v>
      </c>
      <c r="G279" s="23" t="str">
        <f t="shared" si="27"/>
        <v>грунт</v>
      </c>
      <c r="H279" s="24">
        <v>4</v>
      </c>
      <c r="I279" s="24">
        <v>1</v>
      </c>
      <c r="J279" s="24">
        <v>0.8</v>
      </c>
      <c r="K279" s="19"/>
      <c r="L279" s="19"/>
      <c r="M279" s="10" t="str">
        <f t="shared" si="24"/>
        <v>Администрация Залесовского муниципального округа Алтайского края</v>
      </c>
      <c r="N279" s="11">
        <f t="shared" si="25"/>
        <v>1212200031120</v>
      </c>
      <c r="O279" s="10" t="str">
        <f t="shared" si="26"/>
        <v>659220, Алтайский край Залесовкий район с. Залесово, ул. Партизанская, 26</v>
      </c>
      <c r="P279" s="22"/>
      <c r="Q279" s="22"/>
      <c r="R279" s="22"/>
      <c r="S279" s="22"/>
      <c r="T279" s="16" t="s">
        <v>188</v>
      </c>
      <c r="U279" s="62" t="s">
        <v>534</v>
      </c>
      <c r="V279" s="32" t="s">
        <v>576</v>
      </c>
    </row>
    <row r="280" spans="1:22" ht="64.5" thickBot="1" x14ac:dyDescent="0.3">
      <c r="A280" s="8">
        <f t="shared" si="28"/>
        <v>272</v>
      </c>
      <c r="B280" s="16" t="s">
        <v>188</v>
      </c>
      <c r="C280" s="36" t="s">
        <v>196</v>
      </c>
      <c r="D280" s="19">
        <v>16</v>
      </c>
      <c r="E280" s="16" t="str">
        <f>[3]Лист2!E281</f>
        <v>54.127470</v>
      </c>
      <c r="F280" s="16" t="str">
        <f>[3]Лист2!F281</f>
        <v>84.262441</v>
      </c>
      <c r="G280" s="23" t="str">
        <f t="shared" si="27"/>
        <v>грунт</v>
      </c>
      <c r="H280" s="19">
        <v>4</v>
      </c>
      <c r="I280" s="19">
        <v>1</v>
      </c>
      <c r="J280" s="19">
        <v>0.8</v>
      </c>
      <c r="K280" s="19"/>
      <c r="L280" s="19"/>
      <c r="M280" s="10" t="str">
        <f t="shared" si="24"/>
        <v>Администрация Залесовского муниципального округа Алтайского края</v>
      </c>
      <c r="N280" s="11">
        <f t="shared" si="25"/>
        <v>1212200031120</v>
      </c>
      <c r="O280" s="10" t="str">
        <f t="shared" si="26"/>
        <v>659220, Алтайский край Залесовкий район с. Залесово, ул. Партизанская, 26</v>
      </c>
      <c r="P280" s="16"/>
      <c r="Q280" s="16"/>
      <c r="R280" s="16"/>
      <c r="S280" s="16"/>
      <c r="T280" s="16" t="s">
        <v>188</v>
      </c>
      <c r="U280" s="60" t="s">
        <v>534</v>
      </c>
      <c r="V280" s="32" t="s">
        <v>552</v>
      </c>
    </row>
    <row r="281" spans="1:22" ht="64.5" thickBot="1" x14ac:dyDescent="0.3">
      <c r="A281" s="8">
        <f t="shared" si="28"/>
        <v>273</v>
      </c>
      <c r="B281" s="16" t="s">
        <v>197</v>
      </c>
      <c r="C281" s="33" t="s">
        <v>200</v>
      </c>
      <c r="D281" s="37" t="s">
        <v>199</v>
      </c>
      <c r="E281" s="16" t="str">
        <f>[3]Лист2!E282</f>
        <v>54.093547</v>
      </c>
      <c r="F281" s="16" t="str">
        <f>[3]Лист2!F282</f>
        <v>84.313806</v>
      </c>
      <c r="G281" s="23" t="str">
        <f t="shared" si="27"/>
        <v>грунт</v>
      </c>
      <c r="H281" s="19">
        <v>4</v>
      </c>
      <c r="I281" s="19">
        <v>1</v>
      </c>
      <c r="J281" s="19">
        <v>0.8</v>
      </c>
      <c r="K281" s="19"/>
      <c r="L281" s="19"/>
      <c r="M281" s="10" t="str">
        <f t="shared" si="24"/>
        <v>Администрация Залесовского муниципального округа Алтайского края</v>
      </c>
      <c r="N281" s="11">
        <f t="shared" si="25"/>
        <v>1212200031120</v>
      </c>
      <c r="O281" s="10" t="str">
        <f t="shared" si="26"/>
        <v>659220, Алтайский край Залесовкий район с. Залесово, ул. Партизанская, 26</v>
      </c>
      <c r="P281" s="16"/>
      <c r="Q281" s="16"/>
      <c r="R281" s="16"/>
      <c r="S281" s="16"/>
      <c r="T281" s="16" t="s">
        <v>197</v>
      </c>
      <c r="U281" s="60" t="s">
        <v>535</v>
      </c>
      <c r="V281" s="32" t="s">
        <v>552</v>
      </c>
    </row>
    <row r="282" spans="1:22" ht="64.5" thickBot="1" x14ac:dyDescent="0.3">
      <c r="A282" s="8">
        <f t="shared" si="28"/>
        <v>274</v>
      </c>
      <c r="B282" s="16" t="s">
        <v>197</v>
      </c>
      <c r="C282" s="34" t="s">
        <v>201</v>
      </c>
      <c r="D282" s="37" t="s">
        <v>536</v>
      </c>
      <c r="E282" s="16" t="str">
        <f>[3]Лист2!E283</f>
        <v>54.094349</v>
      </c>
      <c r="F282" s="16" t="str">
        <f>[3]Лист2!F283</f>
        <v>84.304230</v>
      </c>
      <c r="G282" s="23" t="str">
        <f t="shared" si="27"/>
        <v>грунт</v>
      </c>
      <c r="H282" s="19">
        <v>4</v>
      </c>
      <c r="I282" s="19">
        <v>1</v>
      </c>
      <c r="J282" s="19">
        <v>0.8</v>
      </c>
      <c r="K282" s="19"/>
      <c r="L282" s="19"/>
      <c r="M282" s="10" t="str">
        <f t="shared" si="24"/>
        <v>Администрация Залесовского муниципального округа Алтайского края</v>
      </c>
      <c r="N282" s="11">
        <f t="shared" si="25"/>
        <v>1212200031120</v>
      </c>
      <c r="O282" s="10" t="str">
        <f t="shared" si="26"/>
        <v>659220, Алтайский край Залесовкий район с. Залесово, ул. Партизанская, 26</v>
      </c>
      <c r="P282" s="16"/>
      <c r="Q282" s="16"/>
      <c r="R282" s="16"/>
      <c r="S282" s="16"/>
      <c r="T282" s="16" t="s">
        <v>197</v>
      </c>
      <c r="U282" s="60" t="s">
        <v>537</v>
      </c>
      <c r="V282" s="32" t="s">
        <v>552</v>
      </c>
    </row>
    <row r="283" spans="1:22" ht="64.5" thickBot="1" x14ac:dyDescent="0.3">
      <c r="A283" s="8">
        <f t="shared" si="28"/>
        <v>275</v>
      </c>
      <c r="B283" s="16" t="s">
        <v>197</v>
      </c>
      <c r="C283" s="34" t="s">
        <v>190</v>
      </c>
      <c r="D283" s="19">
        <v>39</v>
      </c>
      <c r="E283" s="16" t="str">
        <f>[3]Лист2!E284</f>
        <v>54.103436</v>
      </c>
      <c r="F283" s="16" t="str">
        <f>[3]Лист2!F284</f>
        <v>84.304715</v>
      </c>
      <c r="G283" s="23" t="str">
        <f t="shared" si="27"/>
        <v>грунт</v>
      </c>
      <c r="H283" s="19">
        <v>4</v>
      </c>
      <c r="I283" s="19">
        <v>1</v>
      </c>
      <c r="J283" s="19">
        <v>0.8</v>
      </c>
      <c r="K283" s="19"/>
      <c r="L283" s="19"/>
      <c r="M283" s="10" t="str">
        <f t="shared" si="24"/>
        <v>Администрация Залесовского муниципального округа Алтайского края</v>
      </c>
      <c r="N283" s="11">
        <f t="shared" si="25"/>
        <v>1212200031120</v>
      </c>
      <c r="O283" s="10" t="str">
        <f t="shared" si="26"/>
        <v>659220, Алтайский край Залесовкий район с. Залесово, ул. Партизанская, 26</v>
      </c>
      <c r="P283" s="16"/>
      <c r="Q283" s="16"/>
      <c r="R283" s="16"/>
      <c r="S283" s="16"/>
      <c r="T283" s="16" t="s">
        <v>197</v>
      </c>
      <c r="U283" s="60" t="s">
        <v>152</v>
      </c>
      <c r="V283" s="32" t="s">
        <v>552</v>
      </c>
    </row>
    <row r="284" spans="1:22" ht="64.5" thickBot="1" x14ac:dyDescent="0.3">
      <c r="A284" s="8">
        <f t="shared" si="28"/>
        <v>276</v>
      </c>
      <c r="B284" s="16" t="s">
        <v>197</v>
      </c>
      <c r="C284" s="34" t="s">
        <v>190</v>
      </c>
      <c r="D284" s="19">
        <v>23</v>
      </c>
      <c r="E284" s="16" t="str">
        <f>[3]Лист2!E285</f>
        <v>54.103436</v>
      </c>
      <c r="F284" s="16" t="str">
        <f>[3]Лист2!F285</f>
        <v>84.304715</v>
      </c>
      <c r="G284" s="23" t="str">
        <f t="shared" si="27"/>
        <v>грунт</v>
      </c>
      <c r="H284" s="19">
        <v>4</v>
      </c>
      <c r="I284" s="19">
        <v>1</v>
      </c>
      <c r="J284" s="19">
        <v>0.8</v>
      </c>
      <c r="K284" s="19"/>
      <c r="L284" s="19"/>
      <c r="M284" s="10" t="str">
        <f t="shared" si="24"/>
        <v>Администрация Залесовского муниципального округа Алтайского края</v>
      </c>
      <c r="N284" s="11">
        <f t="shared" si="25"/>
        <v>1212200031120</v>
      </c>
      <c r="O284" s="10" t="str">
        <f t="shared" si="26"/>
        <v>659220, Алтайский край Залесовкий район с. Залесово, ул. Партизанская, 26</v>
      </c>
      <c r="P284" s="16"/>
      <c r="Q284" s="16"/>
      <c r="R284" s="16"/>
      <c r="S284" s="16"/>
      <c r="T284" s="16" t="s">
        <v>197</v>
      </c>
      <c r="U284" s="60" t="s">
        <v>152</v>
      </c>
      <c r="V284" s="32" t="s">
        <v>552</v>
      </c>
    </row>
    <row r="285" spans="1:22" ht="64.5" thickBot="1" x14ac:dyDescent="0.3">
      <c r="A285" s="8">
        <f t="shared" si="28"/>
        <v>277</v>
      </c>
      <c r="B285" s="16" t="s">
        <v>197</v>
      </c>
      <c r="C285" s="34" t="s">
        <v>190</v>
      </c>
      <c r="D285" s="37" t="s">
        <v>198</v>
      </c>
      <c r="E285" s="16" t="str">
        <f>[3]Лист2!E286</f>
        <v>54.103436</v>
      </c>
      <c r="F285" s="16" t="str">
        <f>[3]Лист2!F286</f>
        <v>84.304715</v>
      </c>
      <c r="G285" s="23" t="str">
        <f t="shared" si="27"/>
        <v>грунт</v>
      </c>
      <c r="H285" s="19">
        <v>4</v>
      </c>
      <c r="I285" s="19">
        <v>1</v>
      </c>
      <c r="J285" s="19">
        <v>0.8</v>
      </c>
      <c r="K285" s="19"/>
      <c r="L285" s="19"/>
      <c r="M285" s="10" t="str">
        <f t="shared" si="24"/>
        <v>Администрация Залесовского муниципального округа Алтайского края</v>
      </c>
      <c r="N285" s="11">
        <f t="shared" si="25"/>
        <v>1212200031120</v>
      </c>
      <c r="O285" s="10" t="str">
        <f t="shared" si="26"/>
        <v>659220, Алтайский край Залесовкий район с. Залесово, ул. Партизанская, 26</v>
      </c>
      <c r="P285" s="16"/>
      <c r="Q285" s="16"/>
      <c r="R285" s="16"/>
      <c r="S285" s="16"/>
      <c r="T285" s="16" t="s">
        <v>197</v>
      </c>
      <c r="U285" s="60" t="s">
        <v>152</v>
      </c>
      <c r="V285" s="32" t="s">
        <v>552</v>
      </c>
    </row>
    <row r="286" spans="1:22" ht="64.5" thickBot="1" x14ac:dyDescent="0.3">
      <c r="A286" s="8">
        <f t="shared" si="28"/>
        <v>278</v>
      </c>
      <c r="B286" s="16" t="s">
        <v>197</v>
      </c>
      <c r="C286" s="34" t="s">
        <v>150</v>
      </c>
      <c r="D286" s="37" t="s">
        <v>529</v>
      </c>
      <c r="E286" s="16" t="str">
        <f>[3]Лист2!E287</f>
        <v>54.103436</v>
      </c>
      <c r="F286" s="16" t="str">
        <f>[3]Лист2!F287</f>
        <v>84.304715</v>
      </c>
      <c r="G286" s="23" t="str">
        <f t="shared" si="27"/>
        <v>грунт</v>
      </c>
      <c r="H286" s="19">
        <v>4</v>
      </c>
      <c r="I286" s="19">
        <v>1</v>
      </c>
      <c r="J286" s="19">
        <v>0.8</v>
      </c>
      <c r="K286" s="19"/>
      <c r="L286" s="19"/>
      <c r="M286" s="10" t="str">
        <f t="shared" si="24"/>
        <v>Администрация Залесовского муниципального округа Алтайского края</v>
      </c>
      <c r="N286" s="11">
        <f t="shared" si="25"/>
        <v>1212200031120</v>
      </c>
      <c r="O286" s="10" t="str">
        <f t="shared" si="26"/>
        <v>659220, Алтайский край Залесовкий район с. Залесово, ул. Партизанская, 26</v>
      </c>
      <c r="P286" s="16"/>
      <c r="Q286" s="16"/>
      <c r="R286" s="16"/>
      <c r="S286" s="16"/>
      <c r="T286" s="16" t="s">
        <v>197</v>
      </c>
      <c r="U286" s="60" t="s">
        <v>152</v>
      </c>
      <c r="V286" s="32" t="s">
        <v>576</v>
      </c>
    </row>
    <row r="287" spans="1:22" ht="64.5" thickBot="1" x14ac:dyDescent="0.3">
      <c r="A287" s="8">
        <f t="shared" si="28"/>
        <v>279</v>
      </c>
      <c r="B287" s="16" t="s">
        <v>203</v>
      </c>
      <c r="C287" s="34" t="s">
        <v>82</v>
      </c>
      <c r="D287" s="19">
        <v>10</v>
      </c>
      <c r="E287" s="16" t="str">
        <f>[5]Лист2!E288</f>
        <v>54.029233</v>
      </c>
      <c r="F287" s="16" t="str">
        <f>[5]Лист2!F288</f>
        <v>85.008806</v>
      </c>
      <c r="G287" s="23" t="str">
        <f t="shared" si="27"/>
        <v>грунт</v>
      </c>
      <c r="H287" s="19">
        <v>4</v>
      </c>
      <c r="I287" s="19">
        <v>1</v>
      </c>
      <c r="J287" s="19">
        <v>0.8</v>
      </c>
      <c r="K287" s="19"/>
      <c r="L287" s="19"/>
      <c r="M287" s="10" t="str">
        <f t="shared" si="24"/>
        <v>Администрация Залесовского муниципального округа Алтайского края</v>
      </c>
      <c r="N287" s="11">
        <f t="shared" si="25"/>
        <v>1212200031120</v>
      </c>
      <c r="O287" s="10" t="str">
        <f t="shared" si="26"/>
        <v>659220, Алтайский край Залесовкий район с. Залесово, ул. Партизанская, 26</v>
      </c>
      <c r="P287" s="16"/>
      <c r="Q287" s="16"/>
      <c r="R287" s="16"/>
      <c r="S287" s="16"/>
      <c r="T287" s="16" t="s">
        <v>203</v>
      </c>
      <c r="U287" s="60" t="s">
        <v>83</v>
      </c>
      <c r="V287" s="32" t="s">
        <v>552</v>
      </c>
    </row>
    <row r="288" spans="1:22" ht="64.5" thickBot="1" x14ac:dyDescent="0.3">
      <c r="A288" s="8">
        <f t="shared" si="28"/>
        <v>280</v>
      </c>
      <c r="B288" s="16" t="s">
        <v>203</v>
      </c>
      <c r="C288" s="34" t="s">
        <v>53</v>
      </c>
      <c r="D288" s="19">
        <v>6</v>
      </c>
      <c r="E288" s="16" t="str">
        <f>[5]Лист2!E289</f>
        <v>54.031042</v>
      </c>
      <c r="F288" s="16" t="str">
        <f>[5]Лист2!F289</f>
        <v>85.00771</v>
      </c>
      <c r="G288" s="23" t="str">
        <f t="shared" si="27"/>
        <v>грунт</v>
      </c>
      <c r="H288" s="19">
        <v>4</v>
      </c>
      <c r="I288" s="19">
        <v>1</v>
      </c>
      <c r="J288" s="19">
        <v>0.8</v>
      </c>
      <c r="K288" s="19"/>
      <c r="L288" s="19"/>
      <c r="M288" s="10" t="str">
        <f t="shared" si="24"/>
        <v>Администрация Залесовского муниципального округа Алтайского края</v>
      </c>
      <c r="N288" s="11">
        <f t="shared" si="25"/>
        <v>1212200031120</v>
      </c>
      <c r="O288" s="10" t="str">
        <f t="shared" si="26"/>
        <v>659220, Алтайский край Залесовкий район с. Залесово, ул. Партизанская, 26</v>
      </c>
      <c r="P288" s="16"/>
      <c r="Q288" s="16"/>
      <c r="R288" s="16"/>
      <c r="S288" s="16"/>
      <c r="T288" s="16" t="s">
        <v>203</v>
      </c>
      <c r="U288" s="60" t="s">
        <v>54</v>
      </c>
      <c r="V288" s="32" t="s">
        <v>552</v>
      </c>
    </row>
    <row r="289" spans="1:22" ht="64.5" thickBot="1" x14ac:dyDescent="0.3">
      <c r="A289" s="8">
        <f t="shared" si="28"/>
        <v>281</v>
      </c>
      <c r="B289" s="16" t="s">
        <v>203</v>
      </c>
      <c r="C289" s="34" t="s">
        <v>53</v>
      </c>
      <c r="D289" s="19">
        <v>49</v>
      </c>
      <c r="E289" s="16" t="str">
        <f>[5]Лист2!E290</f>
        <v>54.031724</v>
      </c>
      <c r="F289" s="16" t="str">
        <f>[5]Лист2!F290</f>
        <v>85.009013</v>
      </c>
      <c r="G289" s="23" t="str">
        <f t="shared" si="27"/>
        <v>грунт</v>
      </c>
      <c r="H289" s="19">
        <v>4</v>
      </c>
      <c r="I289" s="19">
        <v>1</v>
      </c>
      <c r="J289" s="19">
        <v>0.8</v>
      </c>
      <c r="K289" s="19"/>
      <c r="L289" s="19"/>
      <c r="M289" s="10" t="str">
        <f t="shared" si="24"/>
        <v>Администрация Залесовского муниципального округа Алтайского края</v>
      </c>
      <c r="N289" s="11">
        <f t="shared" si="25"/>
        <v>1212200031120</v>
      </c>
      <c r="O289" s="10" t="str">
        <f t="shared" si="26"/>
        <v>659220, Алтайский край Залесовкий район с. Залесово, ул. Партизанская, 26</v>
      </c>
      <c r="P289" s="16"/>
      <c r="Q289" s="16"/>
      <c r="R289" s="16"/>
      <c r="S289" s="16"/>
      <c r="T289" s="16" t="s">
        <v>203</v>
      </c>
      <c r="U289" s="60" t="s">
        <v>54</v>
      </c>
      <c r="V289" s="32" t="s">
        <v>552</v>
      </c>
    </row>
    <row r="290" spans="1:22" ht="64.5" thickBot="1" x14ac:dyDescent="0.3">
      <c r="A290" s="8">
        <f t="shared" si="28"/>
        <v>282</v>
      </c>
      <c r="B290" s="16" t="s">
        <v>203</v>
      </c>
      <c r="C290" s="34" t="s">
        <v>195</v>
      </c>
      <c r="D290" s="19">
        <v>16</v>
      </c>
      <c r="E290" s="16" t="str">
        <f>[5]Лист2!E291</f>
        <v>54.032353</v>
      </c>
      <c r="F290" s="16" t="str">
        <f>[5]Лист2!F291</f>
        <v>85.012696</v>
      </c>
      <c r="G290" s="23" t="str">
        <f t="shared" si="27"/>
        <v>грунт</v>
      </c>
      <c r="H290" s="19">
        <v>4</v>
      </c>
      <c r="I290" s="19">
        <v>1</v>
      </c>
      <c r="J290" s="19">
        <v>0.8</v>
      </c>
      <c r="K290" s="19"/>
      <c r="L290" s="19"/>
      <c r="M290" s="10" t="str">
        <f t="shared" si="24"/>
        <v>Администрация Залесовского муниципального округа Алтайского края</v>
      </c>
      <c r="N290" s="11">
        <f t="shared" si="25"/>
        <v>1212200031120</v>
      </c>
      <c r="O290" s="10" t="str">
        <f t="shared" si="26"/>
        <v>659220, Алтайский край Залесовкий район с. Залесово, ул. Партизанская, 26</v>
      </c>
      <c r="P290" s="16"/>
      <c r="Q290" s="16"/>
      <c r="R290" s="16"/>
      <c r="S290" s="16"/>
      <c r="T290" s="16" t="s">
        <v>203</v>
      </c>
      <c r="U290" s="60" t="s">
        <v>76</v>
      </c>
      <c r="V290" s="32" t="s">
        <v>552</v>
      </c>
    </row>
    <row r="291" spans="1:22" ht="64.5" thickBot="1" x14ac:dyDescent="0.3">
      <c r="A291" s="8">
        <f>A290+1</f>
        <v>283</v>
      </c>
      <c r="B291" s="16" t="s">
        <v>203</v>
      </c>
      <c r="C291" s="34" t="s">
        <v>53</v>
      </c>
      <c r="D291" s="19">
        <v>37</v>
      </c>
      <c r="E291" s="16" t="str">
        <f>[5]Лист2!E292</f>
        <v>54.031724</v>
      </c>
      <c r="F291" s="16" t="str">
        <f>[5]Лист2!F292</f>
        <v>85.009013</v>
      </c>
      <c r="G291" s="23" t="str">
        <f t="shared" si="27"/>
        <v>грунт</v>
      </c>
      <c r="H291" s="19">
        <v>4</v>
      </c>
      <c r="I291" s="19">
        <v>1</v>
      </c>
      <c r="J291" s="19">
        <v>0.8</v>
      </c>
      <c r="K291" s="19"/>
      <c r="L291" s="19"/>
      <c r="M291" s="10" t="str">
        <f t="shared" si="24"/>
        <v>Администрация Залесовского муниципального округа Алтайского края</v>
      </c>
      <c r="N291" s="11">
        <f t="shared" si="25"/>
        <v>1212200031120</v>
      </c>
      <c r="O291" s="10" t="str">
        <f t="shared" si="26"/>
        <v>659220, Алтайский край Залесовкий район с. Залесово, ул. Партизанская, 26</v>
      </c>
      <c r="P291" s="16"/>
      <c r="Q291" s="16"/>
      <c r="R291" s="16"/>
      <c r="S291" s="16"/>
      <c r="T291" s="16" t="s">
        <v>203</v>
      </c>
      <c r="U291" s="60" t="s">
        <v>54</v>
      </c>
      <c r="V291" s="32" t="s">
        <v>552</v>
      </c>
    </row>
    <row r="292" spans="1:22" ht="64.5" thickBot="1" x14ac:dyDescent="0.3">
      <c r="A292" s="8">
        <f t="shared" si="28"/>
        <v>284</v>
      </c>
      <c r="B292" s="16" t="s">
        <v>203</v>
      </c>
      <c r="C292" s="34" t="s">
        <v>178</v>
      </c>
      <c r="D292" s="19">
        <v>13</v>
      </c>
      <c r="E292" s="16" t="str">
        <f>[5]Лист2!E293</f>
        <v>54.031819</v>
      </c>
      <c r="F292" s="16" t="str">
        <f>[5]Лист2!F293</f>
        <v>85.000883</v>
      </c>
      <c r="G292" s="23" t="str">
        <f t="shared" si="27"/>
        <v>грунт</v>
      </c>
      <c r="H292" s="19">
        <v>4</v>
      </c>
      <c r="I292" s="19">
        <v>1</v>
      </c>
      <c r="J292" s="19">
        <v>0.8</v>
      </c>
      <c r="K292" s="19"/>
      <c r="L292" s="19"/>
      <c r="M292" s="10" t="str">
        <f t="shared" si="24"/>
        <v>Администрация Залесовского муниципального округа Алтайского края</v>
      </c>
      <c r="N292" s="11">
        <f t="shared" si="25"/>
        <v>1212200031120</v>
      </c>
      <c r="O292" s="10" t="str">
        <f t="shared" si="26"/>
        <v>659220, Алтайский край Залесовкий район с. Залесово, ул. Партизанская, 26</v>
      </c>
      <c r="P292" s="16"/>
      <c r="Q292" s="16"/>
      <c r="R292" s="16"/>
      <c r="S292" s="16"/>
      <c r="T292" s="16" t="s">
        <v>203</v>
      </c>
      <c r="U292" s="60" t="s">
        <v>180</v>
      </c>
      <c r="V292" s="32" t="s">
        <v>552</v>
      </c>
    </row>
    <row r="293" spans="1:22" ht="64.5" thickBot="1" x14ac:dyDescent="0.3">
      <c r="A293" s="8">
        <f t="shared" si="28"/>
        <v>285</v>
      </c>
      <c r="B293" s="16" t="s">
        <v>203</v>
      </c>
      <c r="C293" s="34" t="s">
        <v>178</v>
      </c>
      <c r="D293" s="37" t="s">
        <v>528</v>
      </c>
      <c r="E293" s="16" t="str">
        <f>[5]Лист2!E294</f>
        <v>54.031819</v>
      </c>
      <c r="F293" s="16" t="str">
        <f>[5]Лист2!F294</f>
        <v>85.000883</v>
      </c>
      <c r="G293" s="23" t="str">
        <f t="shared" si="27"/>
        <v>грунт</v>
      </c>
      <c r="H293" s="19">
        <v>4</v>
      </c>
      <c r="I293" s="19">
        <v>1</v>
      </c>
      <c r="J293" s="19">
        <v>0.8</v>
      </c>
      <c r="K293" s="19"/>
      <c r="L293" s="19"/>
      <c r="M293" s="10" t="str">
        <f t="shared" ref="M293:M345" si="29">$M$10</f>
        <v>Администрация Залесовского муниципального округа Алтайского края</v>
      </c>
      <c r="N293" s="11">
        <f t="shared" ref="N293:N345" si="30">$N$9</f>
        <v>1212200031120</v>
      </c>
      <c r="O293" s="10" t="str">
        <f t="shared" ref="O293:O345" si="31">$O$9</f>
        <v>659220, Алтайский край Залесовкий район с. Залесово, ул. Партизанская, 26</v>
      </c>
      <c r="P293" s="16"/>
      <c r="Q293" s="16"/>
      <c r="R293" s="16"/>
      <c r="S293" s="16"/>
      <c r="T293" s="16" t="s">
        <v>203</v>
      </c>
      <c r="U293" s="60" t="s">
        <v>180</v>
      </c>
      <c r="V293" s="32" t="s">
        <v>552</v>
      </c>
    </row>
    <row r="294" spans="1:22" ht="64.5" thickBot="1" x14ac:dyDescent="0.3">
      <c r="A294" s="8">
        <f t="shared" si="28"/>
        <v>286</v>
      </c>
      <c r="B294" s="16" t="s">
        <v>203</v>
      </c>
      <c r="C294" s="34" t="s">
        <v>94</v>
      </c>
      <c r="D294" s="37" t="s">
        <v>529</v>
      </c>
      <c r="E294" s="16" t="str">
        <f>[5]Лист2!E295</f>
        <v>54.032237</v>
      </c>
      <c r="F294" s="16" t="str">
        <f>[5]Лист2!F295</f>
        <v>84.997595</v>
      </c>
      <c r="G294" s="23" t="str">
        <f t="shared" si="27"/>
        <v>грунт</v>
      </c>
      <c r="H294" s="19">
        <v>4</v>
      </c>
      <c r="I294" s="19">
        <v>1</v>
      </c>
      <c r="J294" s="19">
        <v>0.8</v>
      </c>
      <c r="K294" s="19"/>
      <c r="L294" s="19"/>
      <c r="M294" s="10" t="str">
        <f t="shared" si="29"/>
        <v>Администрация Залесовского муниципального округа Алтайского края</v>
      </c>
      <c r="N294" s="11">
        <f t="shared" si="30"/>
        <v>1212200031120</v>
      </c>
      <c r="O294" s="10" t="str">
        <f t="shared" si="31"/>
        <v>659220, Алтайский край Залесовкий район с. Залесово, ул. Партизанская, 26</v>
      </c>
      <c r="P294" s="16"/>
      <c r="Q294" s="16"/>
      <c r="R294" s="16"/>
      <c r="S294" s="16"/>
      <c r="T294" s="16" t="s">
        <v>203</v>
      </c>
      <c r="U294" s="60" t="s">
        <v>95</v>
      </c>
      <c r="V294" s="32" t="s">
        <v>552</v>
      </c>
    </row>
    <row r="295" spans="1:22" ht="64.5" thickBot="1" x14ac:dyDescent="0.3">
      <c r="A295" s="8">
        <f>A294+1</f>
        <v>287</v>
      </c>
      <c r="B295" s="16" t="s">
        <v>203</v>
      </c>
      <c r="C295" s="34" t="s">
        <v>94</v>
      </c>
      <c r="D295" s="37" t="s">
        <v>530</v>
      </c>
      <c r="E295" s="16" t="str">
        <f>[5]Лист2!E296</f>
        <v>54.032237</v>
      </c>
      <c r="F295" s="16" t="str">
        <f>[5]Лист2!F296</f>
        <v>84.997595</v>
      </c>
      <c r="G295" s="23" t="str">
        <f t="shared" si="27"/>
        <v>грунт</v>
      </c>
      <c r="H295" s="19">
        <v>4</v>
      </c>
      <c r="I295" s="19">
        <v>1</v>
      </c>
      <c r="J295" s="19">
        <v>0.8</v>
      </c>
      <c r="K295" s="19"/>
      <c r="L295" s="19"/>
      <c r="M295" s="10" t="str">
        <f t="shared" si="29"/>
        <v>Администрация Залесовского муниципального округа Алтайского края</v>
      </c>
      <c r="N295" s="11">
        <f t="shared" si="30"/>
        <v>1212200031120</v>
      </c>
      <c r="O295" s="10" t="str">
        <f t="shared" si="31"/>
        <v>659220, Алтайский край Залесовкий район с. Залесово, ул. Партизанская, 26</v>
      </c>
      <c r="P295" s="16"/>
      <c r="Q295" s="16"/>
      <c r="R295" s="16"/>
      <c r="S295" s="16"/>
      <c r="T295" s="16" t="s">
        <v>203</v>
      </c>
      <c r="U295" s="60" t="s">
        <v>95</v>
      </c>
      <c r="V295" s="32" t="s">
        <v>552</v>
      </c>
    </row>
    <row r="296" spans="1:22" ht="64.5" thickBot="1" x14ac:dyDescent="0.3">
      <c r="A296" s="8">
        <f t="shared" si="28"/>
        <v>288</v>
      </c>
      <c r="B296" s="16" t="s">
        <v>203</v>
      </c>
      <c r="C296" s="34" t="s">
        <v>94</v>
      </c>
      <c r="D296" s="19" t="s">
        <v>202</v>
      </c>
      <c r="E296" s="16" t="str">
        <f>[5]Лист2!E297</f>
        <v>54.032237</v>
      </c>
      <c r="F296" s="16" t="str">
        <f>[5]Лист2!F297</f>
        <v>84.997595</v>
      </c>
      <c r="G296" s="23" t="str">
        <f t="shared" si="27"/>
        <v>грунт</v>
      </c>
      <c r="H296" s="19">
        <v>4</v>
      </c>
      <c r="I296" s="19">
        <v>1</v>
      </c>
      <c r="J296" s="19">
        <v>0.8</v>
      </c>
      <c r="K296" s="19"/>
      <c r="L296" s="19"/>
      <c r="M296" s="10" t="str">
        <f t="shared" si="29"/>
        <v>Администрация Залесовского муниципального округа Алтайского края</v>
      </c>
      <c r="N296" s="11">
        <f t="shared" si="30"/>
        <v>1212200031120</v>
      </c>
      <c r="O296" s="10" t="str">
        <f t="shared" si="31"/>
        <v>659220, Алтайский край Залесовкий район с. Залесово, ул. Партизанская, 26</v>
      </c>
      <c r="P296" s="16"/>
      <c r="Q296" s="16"/>
      <c r="R296" s="16"/>
      <c r="S296" s="16"/>
      <c r="T296" s="16" t="s">
        <v>203</v>
      </c>
      <c r="U296" s="60" t="s">
        <v>95</v>
      </c>
      <c r="V296" s="32" t="s">
        <v>552</v>
      </c>
    </row>
    <row r="297" spans="1:22" ht="64.5" thickBot="1" x14ac:dyDescent="0.3">
      <c r="A297" s="8">
        <f t="shared" si="28"/>
        <v>289</v>
      </c>
      <c r="B297" s="16" t="s">
        <v>203</v>
      </c>
      <c r="C297" s="34" t="s">
        <v>37</v>
      </c>
      <c r="D297" s="19">
        <v>6</v>
      </c>
      <c r="E297" s="16" t="str">
        <f>[5]Лист2!E298</f>
        <v>54.032395</v>
      </c>
      <c r="F297" s="16" t="str">
        <f>[5]Лист2!F298</f>
        <v>84.99393</v>
      </c>
      <c r="G297" s="23" t="str">
        <f t="shared" ref="G297:G351" si="32">$G$10</f>
        <v>грунт</v>
      </c>
      <c r="H297" s="19">
        <v>4</v>
      </c>
      <c r="I297" s="19">
        <v>1</v>
      </c>
      <c r="J297" s="19">
        <v>0.8</v>
      </c>
      <c r="K297" s="19"/>
      <c r="L297" s="19"/>
      <c r="M297" s="10" t="str">
        <f t="shared" si="29"/>
        <v>Администрация Залесовского муниципального округа Алтайского края</v>
      </c>
      <c r="N297" s="11">
        <f t="shared" si="30"/>
        <v>1212200031120</v>
      </c>
      <c r="O297" s="10" t="str">
        <f t="shared" si="31"/>
        <v>659220, Алтайский край Залесовкий район с. Залесово, ул. Партизанская, 26</v>
      </c>
      <c r="P297" s="16"/>
      <c r="Q297" s="16"/>
      <c r="R297" s="16"/>
      <c r="S297" s="16"/>
      <c r="T297" s="16" t="s">
        <v>203</v>
      </c>
      <c r="U297" s="60" t="s">
        <v>38</v>
      </c>
      <c r="V297" s="32" t="s">
        <v>552</v>
      </c>
    </row>
    <row r="298" spans="1:22" ht="63.75" x14ac:dyDescent="0.25">
      <c r="A298" s="8">
        <f>A297+1</f>
        <v>290</v>
      </c>
      <c r="B298" s="16" t="s">
        <v>203</v>
      </c>
      <c r="C298" s="36" t="s">
        <v>55</v>
      </c>
      <c r="D298" s="19">
        <v>3</v>
      </c>
      <c r="E298" s="16" t="str">
        <f>[5]Лист2!E299</f>
        <v>54.034061</v>
      </c>
      <c r="F298" s="16" t="str">
        <f>[5]Лист2!F299</f>
        <v>84.994298</v>
      </c>
      <c r="G298" s="23" t="str">
        <f t="shared" si="32"/>
        <v>грунт</v>
      </c>
      <c r="H298" s="19">
        <v>4</v>
      </c>
      <c r="I298" s="19">
        <v>1</v>
      </c>
      <c r="J298" s="19">
        <v>0.8</v>
      </c>
      <c r="K298" s="19"/>
      <c r="L298" s="19"/>
      <c r="M298" s="10" t="str">
        <f t="shared" si="29"/>
        <v>Администрация Залесовского муниципального округа Алтайского края</v>
      </c>
      <c r="N298" s="11">
        <f t="shared" si="30"/>
        <v>1212200031120</v>
      </c>
      <c r="O298" s="10" t="str">
        <f t="shared" si="31"/>
        <v>659220, Алтайский край Залесовкий район с. Залесово, ул. Партизанская, 26</v>
      </c>
      <c r="P298" s="16"/>
      <c r="Q298" s="16"/>
      <c r="R298" s="16"/>
      <c r="S298" s="16"/>
      <c r="T298" s="16" t="s">
        <v>203</v>
      </c>
      <c r="U298" s="60" t="s">
        <v>56</v>
      </c>
      <c r="V298" s="32" t="s">
        <v>552</v>
      </c>
    </row>
    <row r="299" spans="1:22" ht="63.75" x14ac:dyDescent="0.25">
      <c r="A299" s="8">
        <f t="shared" si="28"/>
        <v>291</v>
      </c>
      <c r="B299" s="16" t="s">
        <v>203</v>
      </c>
      <c r="C299" s="36" t="s">
        <v>55</v>
      </c>
      <c r="D299" s="19">
        <v>32</v>
      </c>
      <c r="E299" s="16" t="s">
        <v>564</v>
      </c>
      <c r="F299" s="16" t="s">
        <v>565</v>
      </c>
      <c r="G299" s="23" t="str">
        <f t="shared" si="32"/>
        <v>грунт</v>
      </c>
      <c r="H299" s="19">
        <v>4</v>
      </c>
      <c r="I299" s="19">
        <v>1</v>
      </c>
      <c r="J299" s="19">
        <v>0.8</v>
      </c>
      <c r="K299" s="19"/>
      <c r="L299" s="19"/>
      <c r="M299" s="10" t="str">
        <f t="shared" si="29"/>
        <v>Администрация Залесовского муниципального округа Алтайского края</v>
      </c>
      <c r="N299" s="11">
        <f t="shared" si="30"/>
        <v>1212200031120</v>
      </c>
      <c r="O299" s="10" t="str">
        <f t="shared" si="31"/>
        <v>659220, Алтайский край Залесовкий район с. Залесово, ул. Партизанская, 26</v>
      </c>
      <c r="P299" s="16"/>
      <c r="Q299" s="16"/>
      <c r="R299" s="16"/>
      <c r="S299" s="16"/>
      <c r="T299" s="16" t="s">
        <v>203</v>
      </c>
      <c r="U299" s="60" t="s">
        <v>56</v>
      </c>
      <c r="V299" s="66" t="s">
        <v>575</v>
      </c>
    </row>
    <row r="300" spans="1:22" ht="63.75" x14ac:dyDescent="0.25">
      <c r="A300" s="8">
        <f t="shared" si="28"/>
        <v>292</v>
      </c>
      <c r="B300" s="16" t="s">
        <v>203</v>
      </c>
      <c r="C300" s="36" t="s">
        <v>55</v>
      </c>
      <c r="D300" s="19">
        <v>33</v>
      </c>
      <c r="E300" s="16" t="str">
        <f>[5]Лист2!E301</f>
        <v>54.034061</v>
      </c>
      <c r="F300" s="16" t="str">
        <f>[5]Лист2!F301</f>
        <v>84.994298</v>
      </c>
      <c r="G300" s="23" t="str">
        <f t="shared" si="32"/>
        <v>грунт</v>
      </c>
      <c r="H300" s="19">
        <v>4</v>
      </c>
      <c r="I300" s="19">
        <v>1</v>
      </c>
      <c r="J300" s="19">
        <v>0.8</v>
      </c>
      <c r="K300" s="19"/>
      <c r="L300" s="19"/>
      <c r="M300" s="10" t="str">
        <f t="shared" si="29"/>
        <v>Администрация Залесовского муниципального округа Алтайского края</v>
      </c>
      <c r="N300" s="11">
        <f t="shared" si="30"/>
        <v>1212200031120</v>
      </c>
      <c r="O300" s="10" t="str">
        <f t="shared" si="31"/>
        <v>659220, Алтайский край Залесовкий район с. Залесово, ул. Партизанская, 26</v>
      </c>
      <c r="P300" s="16"/>
      <c r="Q300" s="16"/>
      <c r="R300" s="16"/>
      <c r="S300" s="16"/>
      <c r="T300" s="16" t="s">
        <v>203</v>
      </c>
      <c r="U300" s="60" t="s">
        <v>56</v>
      </c>
      <c r="V300" s="32" t="s">
        <v>552</v>
      </c>
    </row>
    <row r="301" spans="1:22" ht="63.75" x14ac:dyDescent="0.25">
      <c r="A301" s="8">
        <f t="shared" si="28"/>
        <v>293</v>
      </c>
      <c r="B301" s="16" t="s">
        <v>203</v>
      </c>
      <c r="C301" s="36" t="s">
        <v>204</v>
      </c>
      <c r="D301" s="19">
        <v>6</v>
      </c>
      <c r="E301" s="16" t="str">
        <f>[5]Лист2!E302</f>
        <v>54.03578</v>
      </c>
      <c r="F301" s="16" t="str">
        <f>[5]Лист2!F302</f>
        <v>85.006461</v>
      </c>
      <c r="G301" s="23" t="str">
        <f t="shared" si="32"/>
        <v>грунт</v>
      </c>
      <c r="H301" s="19">
        <v>4</v>
      </c>
      <c r="I301" s="19">
        <v>1</v>
      </c>
      <c r="J301" s="19">
        <v>0.8</v>
      </c>
      <c r="K301" s="19"/>
      <c r="L301" s="19"/>
      <c r="M301" s="10" t="str">
        <f t="shared" si="29"/>
        <v>Администрация Залесовского муниципального округа Алтайского края</v>
      </c>
      <c r="N301" s="11">
        <f t="shared" si="30"/>
        <v>1212200031120</v>
      </c>
      <c r="O301" s="10" t="str">
        <f t="shared" si="31"/>
        <v>659220, Алтайский край Залесовкий район с. Залесово, ул. Партизанская, 26</v>
      </c>
      <c r="P301" s="16"/>
      <c r="Q301" s="16"/>
      <c r="R301" s="16"/>
      <c r="S301" s="16"/>
      <c r="T301" s="16" t="s">
        <v>203</v>
      </c>
      <c r="U301" s="60" t="s">
        <v>107</v>
      </c>
      <c r="V301" s="32" t="s">
        <v>552</v>
      </c>
    </row>
    <row r="302" spans="1:22" ht="63.75" x14ac:dyDescent="0.25">
      <c r="A302" s="8">
        <f>A301+1</f>
        <v>294</v>
      </c>
      <c r="B302" s="16" t="s">
        <v>203</v>
      </c>
      <c r="C302" s="36" t="s">
        <v>67</v>
      </c>
      <c r="D302" s="19">
        <v>5</v>
      </c>
      <c r="E302" s="16" t="str">
        <f>[5]Лист2!E303</f>
        <v>54.040153</v>
      </c>
      <c r="F302" s="16" t="str">
        <f>[5]Лист2!F303</f>
        <v>84.999284</v>
      </c>
      <c r="G302" s="23" t="str">
        <f t="shared" si="32"/>
        <v>грунт</v>
      </c>
      <c r="H302" s="19">
        <v>4</v>
      </c>
      <c r="I302" s="19">
        <v>1</v>
      </c>
      <c r="J302" s="19">
        <v>0.8</v>
      </c>
      <c r="K302" s="19"/>
      <c r="L302" s="19"/>
      <c r="M302" s="10" t="str">
        <f t="shared" si="29"/>
        <v>Администрация Залесовского муниципального округа Алтайского края</v>
      </c>
      <c r="N302" s="11">
        <f t="shared" si="30"/>
        <v>1212200031120</v>
      </c>
      <c r="O302" s="10" t="str">
        <f t="shared" si="31"/>
        <v>659220, Алтайский край Залесовкий район с. Залесово, ул. Партизанская, 26</v>
      </c>
      <c r="P302" s="16"/>
      <c r="Q302" s="16"/>
      <c r="R302" s="16"/>
      <c r="S302" s="16"/>
      <c r="T302" s="16" t="s">
        <v>203</v>
      </c>
      <c r="U302" s="60" t="s">
        <v>68</v>
      </c>
      <c r="V302" s="32" t="s">
        <v>552</v>
      </c>
    </row>
    <row r="303" spans="1:22" ht="63.75" x14ac:dyDescent="0.25">
      <c r="A303" s="8">
        <f>A302+1</f>
        <v>295</v>
      </c>
      <c r="B303" s="16" t="s">
        <v>203</v>
      </c>
      <c r="C303" s="42" t="s">
        <v>97</v>
      </c>
      <c r="D303" s="19">
        <v>1</v>
      </c>
      <c r="E303" s="16" t="str">
        <f>[5]Лист2!E304</f>
        <v>54.041945</v>
      </c>
      <c r="F303" s="16" t="str">
        <f>[5]Лист2!F304</f>
        <v>85.00374</v>
      </c>
      <c r="G303" s="23" t="str">
        <f t="shared" si="32"/>
        <v>грунт</v>
      </c>
      <c r="H303" s="19">
        <v>4</v>
      </c>
      <c r="I303" s="19">
        <v>1</v>
      </c>
      <c r="J303" s="19">
        <v>0.8</v>
      </c>
      <c r="K303" s="19"/>
      <c r="L303" s="19"/>
      <c r="M303" s="10" t="str">
        <f t="shared" si="29"/>
        <v>Администрация Залесовского муниципального округа Алтайского края</v>
      </c>
      <c r="N303" s="11">
        <f t="shared" si="30"/>
        <v>1212200031120</v>
      </c>
      <c r="O303" s="10" t="str">
        <f t="shared" si="31"/>
        <v>659220, Алтайский край Залесовкий район с. Залесово, ул. Партизанская, 26</v>
      </c>
      <c r="P303" s="16"/>
      <c r="Q303" s="16"/>
      <c r="R303" s="16"/>
      <c r="S303" s="16"/>
      <c r="T303" s="16" t="s">
        <v>203</v>
      </c>
      <c r="U303" s="60" t="s">
        <v>98</v>
      </c>
      <c r="V303" s="32" t="s">
        <v>552</v>
      </c>
    </row>
    <row r="304" spans="1:22" ht="64.5" thickBot="1" x14ac:dyDescent="0.3">
      <c r="A304" s="8">
        <f t="shared" si="28"/>
        <v>296</v>
      </c>
      <c r="B304" s="16" t="s">
        <v>203</v>
      </c>
      <c r="C304" s="42" t="s">
        <v>97</v>
      </c>
      <c r="D304" s="19">
        <v>14</v>
      </c>
      <c r="E304" s="16" t="str">
        <f>[5]Лист2!E305</f>
        <v>54.041945</v>
      </c>
      <c r="F304" s="16" t="str">
        <f>[5]Лист2!F305</f>
        <v>85.00374</v>
      </c>
      <c r="G304" s="23" t="str">
        <f t="shared" si="32"/>
        <v>грунт</v>
      </c>
      <c r="H304" s="16">
        <v>4</v>
      </c>
      <c r="I304" s="16">
        <v>1</v>
      </c>
      <c r="J304" s="16">
        <v>0.8</v>
      </c>
      <c r="K304" s="19"/>
      <c r="L304" s="19"/>
      <c r="M304" s="10" t="str">
        <f t="shared" si="29"/>
        <v>Администрация Залесовского муниципального округа Алтайского края</v>
      </c>
      <c r="N304" s="11">
        <f t="shared" si="30"/>
        <v>1212200031120</v>
      </c>
      <c r="O304" s="10" t="str">
        <f t="shared" si="31"/>
        <v>659220, Алтайский край Залесовкий район с. Залесово, ул. Партизанская, 26</v>
      </c>
      <c r="P304" s="16"/>
      <c r="Q304" s="16"/>
      <c r="R304" s="16"/>
      <c r="S304" s="16"/>
      <c r="T304" s="16" t="s">
        <v>203</v>
      </c>
      <c r="U304" s="60" t="s">
        <v>98</v>
      </c>
      <c r="V304" s="32" t="s">
        <v>552</v>
      </c>
    </row>
    <row r="305" spans="1:22" ht="64.5" thickBot="1" x14ac:dyDescent="0.3">
      <c r="A305" s="8">
        <f>A304+1</f>
        <v>297</v>
      </c>
      <c r="B305" s="16" t="s">
        <v>203</v>
      </c>
      <c r="C305" s="33" t="s">
        <v>67</v>
      </c>
      <c r="D305" s="19">
        <v>12</v>
      </c>
      <c r="E305" s="16" t="str">
        <f>[5]Лист2!E306</f>
        <v>54.040153</v>
      </c>
      <c r="F305" s="16" t="str">
        <f>[5]Лист2!F306</f>
        <v>84.999284</v>
      </c>
      <c r="G305" s="23" t="str">
        <f t="shared" si="32"/>
        <v>грунт</v>
      </c>
      <c r="H305" s="16">
        <v>4</v>
      </c>
      <c r="I305" s="16">
        <v>1</v>
      </c>
      <c r="J305" s="16">
        <v>0.8</v>
      </c>
      <c r="K305" s="19"/>
      <c r="L305" s="19"/>
      <c r="M305" s="10" t="str">
        <f t="shared" si="29"/>
        <v>Администрация Залесовского муниципального округа Алтайского края</v>
      </c>
      <c r="N305" s="11">
        <f t="shared" si="30"/>
        <v>1212200031120</v>
      </c>
      <c r="O305" s="10" t="str">
        <f t="shared" si="31"/>
        <v>659220, Алтайский край Залесовкий район с. Залесово, ул. Партизанская, 26</v>
      </c>
      <c r="P305" s="16"/>
      <c r="Q305" s="16"/>
      <c r="R305" s="16"/>
      <c r="S305" s="16"/>
      <c r="T305" s="16" t="s">
        <v>203</v>
      </c>
      <c r="U305" s="60" t="s">
        <v>68</v>
      </c>
      <c r="V305" s="32" t="s">
        <v>552</v>
      </c>
    </row>
    <row r="306" spans="1:22" ht="64.5" thickBot="1" x14ac:dyDescent="0.3">
      <c r="A306" s="8">
        <f t="shared" ref="A306:A307" si="33">A305+1</f>
        <v>298</v>
      </c>
      <c r="B306" s="16" t="s">
        <v>203</v>
      </c>
      <c r="C306" s="33" t="s">
        <v>37</v>
      </c>
      <c r="D306" s="19">
        <v>1</v>
      </c>
      <c r="E306" s="16" t="s">
        <v>566</v>
      </c>
      <c r="F306" s="16" t="s">
        <v>567</v>
      </c>
      <c r="G306" s="23" t="s">
        <v>32</v>
      </c>
      <c r="H306" s="16">
        <v>4</v>
      </c>
      <c r="I306" s="16">
        <v>1</v>
      </c>
      <c r="J306" s="16">
        <v>0.8</v>
      </c>
      <c r="K306" s="19"/>
      <c r="L306" s="19"/>
      <c r="M306" s="10" t="str">
        <f t="shared" si="29"/>
        <v>Администрация Залесовского муниципального округа Алтайского края</v>
      </c>
      <c r="N306" s="11">
        <f t="shared" si="30"/>
        <v>1212200031120</v>
      </c>
      <c r="O306" s="10" t="str">
        <f t="shared" si="31"/>
        <v>659220, Алтайский край Залесовкий район с. Залесово, ул. Партизанская, 26</v>
      </c>
      <c r="P306" s="16"/>
      <c r="Q306" s="16"/>
      <c r="R306" s="16"/>
      <c r="S306" s="16"/>
      <c r="T306" s="16" t="s">
        <v>203</v>
      </c>
      <c r="U306" s="60" t="s">
        <v>38</v>
      </c>
      <c r="V306" s="66" t="s">
        <v>575</v>
      </c>
    </row>
    <row r="307" spans="1:22" ht="64.5" thickBot="1" x14ac:dyDescent="0.3">
      <c r="A307" s="67">
        <f t="shared" si="33"/>
        <v>299</v>
      </c>
      <c r="B307" s="68" t="s">
        <v>205</v>
      </c>
      <c r="C307" s="69" t="s">
        <v>150</v>
      </c>
      <c r="D307" s="70">
        <v>11</v>
      </c>
      <c r="E307" s="68" t="str">
        <f>[5]Лист2!E307</f>
        <v>54.055689</v>
      </c>
      <c r="F307" s="68" t="str">
        <f>[5]Лист2!F307</f>
        <v>85.016747</v>
      </c>
      <c r="G307" s="71" t="str">
        <f t="shared" si="32"/>
        <v>грунт</v>
      </c>
      <c r="H307" s="68">
        <v>4</v>
      </c>
      <c r="I307" s="68">
        <v>1</v>
      </c>
      <c r="J307" s="68">
        <v>0.8</v>
      </c>
      <c r="K307" s="70"/>
      <c r="L307" s="70"/>
      <c r="M307" s="72" t="str">
        <f t="shared" si="29"/>
        <v>Администрация Залесовского муниципального округа Алтайского края</v>
      </c>
      <c r="N307" s="73">
        <f t="shared" si="30"/>
        <v>1212200031120</v>
      </c>
      <c r="O307" s="72" t="str">
        <f t="shared" si="31"/>
        <v>659220, Алтайский край Залесовкий район с. Залесово, ул. Партизанская, 26</v>
      </c>
      <c r="P307" s="68"/>
      <c r="Q307" s="68"/>
      <c r="R307" s="68"/>
      <c r="S307" s="68"/>
      <c r="T307" s="68" t="s">
        <v>207</v>
      </c>
      <c r="U307" s="74" t="s">
        <v>152</v>
      </c>
      <c r="V307" s="66" t="s">
        <v>597</v>
      </c>
    </row>
    <row r="308" spans="1:22" ht="64.5" thickBot="1" x14ac:dyDescent="0.3">
      <c r="A308" s="67">
        <f t="shared" si="28"/>
        <v>300</v>
      </c>
      <c r="B308" s="68" t="s">
        <v>205</v>
      </c>
      <c r="C308" s="69" t="s">
        <v>539</v>
      </c>
      <c r="D308" s="70">
        <v>8</v>
      </c>
      <c r="E308" s="68" t="str">
        <f>[5]Лист2!E308</f>
        <v>54.055689</v>
      </c>
      <c r="F308" s="68" t="str">
        <f>[5]Лист2!F308</f>
        <v>85.016747</v>
      </c>
      <c r="G308" s="71" t="str">
        <f t="shared" si="32"/>
        <v>грунт</v>
      </c>
      <c r="H308" s="68">
        <v>4</v>
      </c>
      <c r="I308" s="68">
        <v>1</v>
      </c>
      <c r="J308" s="68">
        <v>0.8</v>
      </c>
      <c r="K308" s="70"/>
      <c r="L308" s="70"/>
      <c r="M308" s="72" t="str">
        <f t="shared" si="29"/>
        <v>Администрация Залесовского муниципального округа Алтайского края</v>
      </c>
      <c r="N308" s="73">
        <f t="shared" si="30"/>
        <v>1212200031120</v>
      </c>
      <c r="O308" s="72" t="str">
        <f t="shared" si="31"/>
        <v>659220, Алтайский край Залесовкий район с. Залесово, ул. Партизанская, 26</v>
      </c>
      <c r="P308" s="68"/>
      <c r="Q308" s="68"/>
      <c r="R308" s="68"/>
      <c r="S308" s="68"/>
      <c r="T308" s="68" t="s">
        <v>207</v>
      </c>
      <c r="U308" s="74" t="s">
        <v>540</v>
      </c>
      <c r="V308" s="66" t="s">
        <v>597</v>
      </c>
    </row>
    <row r="309" spans="1:22" ht="64.5" thickBot="1" x14ac:dyDescent="0.3">
      <c r="A309" s="8">
        <f t="shared" si="28"/>
        <v>301</v>
      </c>
      <c r="B309" s="16" t="s">
        <v>205</v>
      </c>
      <c r="C309" s="33" t="s">
        <v>206</v>
      </c>
      <c r="D309" s="19">
        <v>17</v>
      </c>
      <c r="E309" s="16" t="str">
        <f>[5]Лист2!E309</f>
        <v>54.055689</v>
      </c>
      <c r="F309" s="16" t="str">
        <f>[5]Лист2!F309</f>
        <v>85.016747</v>
      </c>
      <c r="G309" s="23" t="str">
        <f t="shared" si="32"/>
        <v>грунт</v>
      </c>
      <c r="H309" s="19">
        <v>4</v>
      </c>
      <c r="I309" s="19">
        <v>1</v>
      </c>
      <c r="J309" s="19">
        <v>0.8</v>
      </c>
      <c r="K309" s="19"/>
      <c r="L309" s="19"/>
      <c r="M309" s="10" t="str">
        <f t="shared" si="29"/>
        <v>Администрация Залесовского муниципального округа Алтайского края</v>
      </c>
      <c r="N309" s="11">
        <f t="shared" si="30"/>
        <v>1212200031120</v>
      </c>
      <c r="O309" s="10" t="str">
        <f t="shared" si="31"/>
        <v>659220, Алтайский край Залесовкий район с. Залесово, ул. Партизанская, 26</v>
      </c>
      <c r="P309" s="16"/>
      <c r="Q309" s="16"/>
      <c r="R309" s="16"/>
      <c r="S309" s="16"/>
      <c r="T309" s="16" t="s">
        <v>207</v>
      </c>
      <c r="U309" s="60" t="s">
        <v>538</v>
      </c>
      <c r="V309" s="32" t="s">
        <v>552</v>
      </c>
    </row>
    <row r="310" spans="1:22" ht="64.5" thickBot="1" x14ac:dyDescent="0.3">
      <c r="A310" s="8">
        <f t="shared" si="28"/>
        <v>302</v>
      </c>
      <c r="B310" s="16" t="s">
        <v>205</v>
      </c>
      <c r="C310" s="34" t="s">
        <v>206</v>
      </c>
      <c r="D310" s="19">
        <v>13</v>
      </c>
      <c r="E310" s="16" t="s">
        <v>568</v>
      </c>
      <c r="F310" s="16" t="s">
        <v>569</v>
      </c>
      <c r="G310" s="23" t="s">
        <v>32</v>
      </c>
      <c r="H310" s="19">
        <v>4</v>
      </c>
      <c r="I310" s="19">
        <v>1</v>
      </c>
      <c r="J310" s="19">
        <v>0.8</v>
      </c>
      <c r="K310" s="19"/>
      <c r="L310" s="19"/>
      <c r="M310" s="10" t="str">
        <f t="shared" si="29"/>
        <v>Администрация Залесовского муниципального округа Алтайского края</v>
      </c>
      <c r="N310" s="11">
        <f t="shared" si="30"/>
        <v>1212200031120</v>
      </c>
      <c r="O310" s="10" t="str">
        <f t="shared" si="31"/>
        <v>659220, Алтайский край Залесовкий район с. Залесово, ул. Партизанская, 26</v>
      </c>
      <c r="P310" s="16"/>
      <c r="Q310" s="16"/>
      <c r="R310" s="16"/>
      <c r="S310" s="16"/>
      <c r="T310" s="16" t="s">
        <v>207</v>
      </c>
      <c r="U310" s="60" t="s">
        <v>538</v>
      </c>
      <c r="V310" s="66" t="s">
        <v>575</v>
      </c>
    </row>
    <row r="311" spans="1:22" ht="64.5" thickBot="1" x14ac:dyDescent="0.3">
      <c r="A311" s="8">
        <f t="shared" si="28"/>
        <v>303</v>
      </c>
      <c r="B311" s="16" t="s">
        <v>208</v>
      </c>
      <c r="C311" s="34" t="s">
        <v>150</v>
      </c>
      <c r="D311" s="19">
        <v>20</v>
      </c>
      <c r="E311" s="16" t="str">
        <f>[4]Лист2!E310</f>
        <v>53.971822</v>
      </c>
      <c r="F311" s="16" t="str">
        <f>[4]Лист2!F310</f>
        <v>84.421133</v>
      </c>
      <c r="G311" s="23" t="str">
        <f t="shared" si="32"/>
        <v>грунт</v>
      </c>
      <c r="H311" s="19">
        <v>4</v>
      </c>
      <c r="I311" s="19">
        <v>1</v>
      </c>
      <c r="J311" s="19">
        <v>0.8</v>
      </c>
      <c r="K311" s="19"/>
      <c r="L311" s="19"/>
      <c r="M311" s="10" t="str">
        <f t="shared" si="29"/>
        <v>Администрация Залесовского муниципального округа Алтайского края</v>
      </c>
      <c r="N311" s="11">
        <f t="shared" si="30"/>
        <v>1212200031120</v>
      </c>
      <c r="O311" s="10" t="str">
        <f t="shared" si="31"/>
        <v>659220, Алтайский край Залесовкий район с. Залесово, ул. Партизанская, 26</v>
      </c>
      <c r="P311" s="16"/>
      <c r="Q311" s="16"/>
      <c r="R311" s="16"/>
      <c r="S311" s="16"/>
      <c r="T311" s="16" t="str">
        <f t="shared" ref="T311:T312" si="34">$B$311</f>
        <v>с.Захарово</v>
      </c>
      <c r="U311" s="60" t="s">
        <v>152</v>
      </c>
      <c r="V311" s="32" t="s">
        <v>552</v>
      </c>
    </row>
    <row r="312" spans="1:22" ht="64.5" thickBot="1" x14ac:dyDescent="0.3">
      <c r="A312" s="8">
        <f t="shared" si="28"/>
        <v>304</v>
      </c>
      <c r="B312" s="16" t="s">
        <v>208</v>
      </c>
      <c r="C312" s="33" t="s">
        <v>39</v>
      </c>
      <c r="D312" s="19">
        <v>7</v>
      </c>
      <c r="E312" s="16" t="str">
        <f>[4]Лист2!E311</f>
        <v>53.972682</v>
      </c>
      <c r="F312" s="16" t="str">
        <f>[4]Лист2!F311</f>
        <v>84.429888</v>
      </c>
      <c r="G312" s="23" t="str">
        <f t="shared" si="32"/>
        <v>грунт</v>
      </c>
      <c r="H312" s="19">
        <v>4</v>
      </c>
      <c r="I312" s="19">
        <v>1</v>
      </c>
      <c r="J312" s="19">
        <v>0.8</v>
      </c>
      <c r="K312" s="19"/>
      <c r="L312" s="19"/>
      <c r="M312" s="10" t="str">
        <f t="shared" si="29"/>
        <v>Администрация Залесовского муниципального округа Алтайского края</v>
      </c>
      <c r="N312" s="11">
        <f t="shared" si="30"/>
        <v>1212200031120</v>
      </c>
      <c r="O312" s="10" t="str">
        <f t="shared" si="31"/>
        <v>659220, Алтайский край Залесовкий район с. Залесово, ул. Партизанская, 26</v>
      </c>
      <c r="P312" s="16"/>
      <c r="Q312" s="16"/>
      <c r="R312" s="16"/>
      <c r="S312" s="16"/>
      <c r="T312" s="16" t="str">
        <f t="shared" si="34"/>
        <v>с.Захарово</v>
      </c>
      <c r="U312" s="60" t="s">
        <v>40</v>
      </c>
      <c r="V312" s="32" t="s">
        <v>552</v>
      </c>
    </row>
    <row r="313" spans="1:22" ht="64.5" thickBot="1" x14ac:dyDescent="0.3">
      <c r="A313" s="8">
        <f t="shared" si="28"/>
        <v>305</v>
      </c>
      <c r="B313" s="16" t="s">
        <v>209</v>
      </c>
      <c r="C313" s="34" t="s">
        <v>210</v>
      </c>
      <c r="D313" s="19">
        <v>11</v>
      </c>
      <c r="E313" s="19">
        <f>[6]Лист2!E312</f>
        <v>53932384</v>
      </c>
      <c r="F313" s="19" t="str">
        <f>[6]Лист2!F312</f>
        <v>84.570644</v>
      </c>
      <c r="G313" s="23" t="str">
        <f t="shared" si="32"/>
        <v>грунт</v>
      </c>
      <c r="H313" s="19">
        <v>4</v>
      </c>
      <c r="I313" s="19">
        <v>1</v>
      </c>
      <c r="J313" s="19">
        <v>0.8</v>
      </c>
      <c r="K313" s="19"/>
      <c r="L313" s="19"/>
      <c r="M313" s="10" t="str">
        <f t="shared" si="29"/>
        <v>Администрация Залесовского муниципального округа Алтайского края</v>
      </c>
      <c r="N313" s="11">
        <f t="shared" si="30"/>
        <v>1212200031120</v>
      </c>
      <c r="O313" s="10" t="str">
        <f t="shared" si="31"/>
        <v>659220, Алтайский край Залесовкий район с. Залесово, ул. Партизанская, 26</v>
      </c>
      <c r="P313" s="16"/>
      <c r="Q313" s="16"/>
      <c r="R313" s="16"/>
      <c r="S313" s="16"/>
      <c r="T313" s="16" t="s">
        <v>209</v>
      </c>
      <c r="U313" s="60" t="s">
        <v>541</v>
      </c>
      <c r="V313" s="32" t="s">
        <v>552</v>
      </c>
    </row>
    <row r="314" spans="1:22" ht="64.5" thickBot="1" x14ac:dyDescent="0.3">
      <c r="A314" s="8">
        <f t="shared" si="28"/>
        <v>306</v>
      </c>
      <c r="B314" s="16" t="s">
        <v>209</v>
      </c>
      <c r="C314" s="34" t="s">
        <v>210</v>
      </c>
      <c r="D314" s="19">
        <v>33</v>
      </c>
      <c r="E314" s="19" t="str">
        <f>[6]Лист2!E313</f>
        <v>53.935569</v>
      </c>
      <c r="F314" s="19" t="str">
        <f>[6]Лист2!F313</f>
        <v>84.569512</v>
      </c>
      <c r="G314" s="23" t="str">
        <f t="shared" si="32"/>
        <v>грунт</v>
      </c>
      <c r="H314" s="19">
        <v>4</v>
      </c>
      <c r="I314" s="19">
        <v>1</v>
      </c>
      <c r="J314" s="19">
        <v>0.8</v>
      </c>
      <c r="K314" s="19"/>
      <c r="L314" s="19"/>
      <c r="M314" s="10" t="str">
        <f t="shared" si="29"/>
        <v>Администрация Залесовского муниципального округа Алтайского края</v>
      </c>
      <c r="N314" s="11">
        <f t="shared" si="30"/>
        <v>1212200031120</v>
      </c>
      <c r="O314" s="10" t="str">
        <f t="shared" si="31"/>
        <v>659220, Алтайский край Залесовкий район с. Залесово, ул. Партизанская, 26</v>
      </c>
      <c r="P314" s="16"/>
      <c r="Q314" s="16"/>
      <c r="R314" s="16"/>
      <c r="S314" s="16"/>
      <c r="T314" s="16" t="str">
        <f t="shared" ref="T314:T319" si="35">$B$315</f>
        <v>с. Заплывино</v>
      </c>
      <c r="U314" s="60" t="s">
        <v>541</v>
      </c>
      <c r="V314" s="32" t="s">
        <v>552</v>
      </c>
    </row>
    <row r="315" spans="1:22" ht="64.5" thickBot="1" x14ac:dyDescent="0.3">
      <c r="A315" s="8">
        <f t="shared" si="28"/>
        <v>307</v>
      </c>
      <c r="B315" s="16" t="s">
        <v>209</v>
      </c>
      <c r="C315" s="34" t="s">
        <v>150</v>
      </c>
      <c r="D315" s="19">
        <v>9</v>
      </c>
      <c r="E315" s="19" t="str">
        <f>[6]Лист2!E314</f>
        <v>53.937992</v>
      </c>
      <c r="F315" s="19" t="str">
        <f>[6]Лист2!F314</f>
        <v>84.575728</v>
      </c>
      <c r="G315" s="23" t="str">
        <f t="shared" si="32"/>
        <v>грунт</v>
      </c>
      <c r="H315" s="19">
        <v>4</v>
      </c>
      <c r="I315" s="19">
        <v>1</v>
      </c>
      <c r="J315" s="19">
        <v>0.8</v>
      </c>
      <c r="K315" s="19"/>
      <c r="L315" s="19"/>
      <c r="M315" s="10" t="str">
        <f t="shared" si="29"/>
        <v>Администрация Залесовского муниципального округа Алтайского края</v>
      </c>
      <c r="N315" s="11">
        <f t="shared" si="30"/>
        <v>1212200031120</v>
      </c>
      <c r="O315" s="10" t="str">
        <f t="shared" si="31"/>
        <v>659220, Алтайский край Залесовкий район с. Залесово, ул. Партизанская, 26</v>
      </c>
      <c r="P315" s="16"/>
      <c r="Q315" s="16"/>
      <c r="R315" s="16"/>
      <c r="S315" s="16"/>
      <c r="T315" s="16" t="str">
        <f t="shared" si="35"/>
        <v>с. Заплывино</v>
      </c>
      <c r="U315" s="60" t="s">
        <v>152</v>
      </c>
      <c r="V315" s="32" t="s">
        <v>552</v>
      </c>
    </row>
    <row r="316" spans="1:22" ht="64.5" thickBot="1" x14ac:dyDescent="0.3">
      <c r="A316" s="8">
        <f t="shared" si="28"/>
        <v>308</v>
      </c>
      <c r="B316" s="16" t="s">
        <v>209</v>
      </c>
      <c r="C316" s="34" t="s">
        <v>31</v>
      </c>
      <c r="D316" s="19">
        <v>5</v>
      </c>
      <c r="E316" s="16" t="str">
        <f>[6]Лист2!E316</f>
        <v>53.940960</v>
      </c>
      <c r="F316" s="16" t="str">
        <f>[6]Лист2!F316</f>
        <v>84.570204</v>
      </c>
      <c r="G316" s="23" t="str">
        <f t="shared" si="32"/>
        <v>грунт</v>
      </c>
      <c r="H316" s="19">
        <v>4</v>
      </c>
      <c r="I316" s="19">
        <v>1</v>
      </c>
      <c r="J316" s="19">
        <v>0.8</v>
      </c>
      <c r="K316" s="19"/>
      <c r="L316" s="19"/>
      <c r="M316" s="10" t="str">
        <f t="shared" si="29"/>
        <v>Администрация Залесовского муниципального округа Алтайского края</v>
      </c>
      <c r="N316" s="11">
        <f t="shared" si="30"/>
        <v>1212200031120</v>
      </c>
      <c r="O316" s="10" t="str">
        <f t="shared" si="31"/>
        <v>659220, Алтайский край Залесовкий район с. Залесово, ул. Партизанская, 26</v>
      </c>
      <c r="P316" s="16"/>
      <c r="Q316" s="16"/>
      <c r="R316" s="16"/>
      <c r="S316" s="16"/>
      <c r="T316" s="16" t="str">
        <f t="shared" si="35"/>
        <v>с. Заплывино</v>
      </c>
      <c r="U316" s="60" t="s">
        <v>36</v>
      </c>
      <c r="V316" s="32" t="s">
        <v>552</v>
      </c>
    </row>
    <row r="317" spans="1:22" ht="64.5" thickBot="1" x14ac:dyDescent="0.3">
      <c r="A317" s="8">
        <f t="shared" si="28"/>
        <v>309</v>
      </c>
      <c r="B317" s="16" t="s">
        <v>209</v>
      </c>
      <c r="C317" s="34" t="s">
        <v>127</v>
      </c>
      <c r="D317" s="19">
        <v>7</v>
      </c>
      <c r="E317" s="16" t="str">
        <f>[6]Лист2!E317</f>
        <v>53.939444</v>
      </c>
      <c r="F317" s="16" t="str">
        <f>[6]Лист2!F317</f>
        <v>84.577417</v>
      </c>
      <c r="G317" s="23" t="str">
        <f t="shared" si="32"/>
        <v>грунт</v>
      </c>
      <c r="H317" s="19">
        <v>4</v>
      </c>
      <c r="I317" s="19">
        <v>1</v>
      </c>
      <c r="J317" s="19">
        <v>0.8</v>
      </c>
      <c r="K317" s="19"/>
      <c r="L317" s="19"/>
      <c r="M317" s="10" t="str">
        <f t="shared" si="29"/>
        <v>Администрация Залесовского муниципального округа Алтайского края</v>
      </c>
      <c r="N317" s="11">
        <f t="shared" si="30"/>
        <v>1212200031120</v>
      </c>
      <c r="O317" s="10" t="str">
        <f t="shared" si="31"/>
        <v>659220, Алтайский край Залесовкий район с. Залесово, ул. Партизанская, 26</v>
      </c>
      <c r="P317" s="16"/>
      <c r="Q317" s="16"/>
      <c r="R317" s="16"/>
      <c r="S317" s="16"/>
      <c r="T317" s="16" t="str">
        <f t="shared" si="35"/>
        <v>с. Заплывино</v>
      </c>
      <c r="U317" s="60" t="s">
        <v>128</v>
      </c>
      <c r="V317" s="32" t="s">
        <v>552</v>
      </c>
    </row>
    <row r="318" spans="1:22" ht="64.5" thickBot="1" x14ac:dyDescent="0.3">
      <c r="A318" s="8">
        <f t="shared" si="28"/>
        <v>310</v>
      </c>
      <c r="B318" s="16" t="s">
        <v>209</v>
      </c>
      <c r="C318" s="34" t="s">
        <v>204</v>
      </c>
      <c r="D318" s="19">
        <v>5</v>
      </c>
      <c r="E318" s="16" t="str">
        <f>[6]Лист2!E318</f>
        <v>53.936810</v>
      </c>
      <c r="F318" s="16" t="str">
        <f>[6]Лист2!F318</f>
        <v>84.575908</v>
      </c>
      <c r="G318" s="23" t="str">
        <f t="shared" si="32"/>
        <v>грунт</v>
      </c>
      <c r="H318" s="19">
        <v>4</v>
      </c>
      <c r="I318" s="19">
        <v>1</v>
      </c>
      <c r="J318" s="19">
        <v>0.8</v>
      </c>
      <c r="K318" s="19"/>
      <c r="L318" s="19"/>
      <c r="M318" s="10" t="str">
        <f t="shared" si="29"/>
        <v>Администрация Залесовского муниципального округа Алтайского края</v>
      </c>
      <c r="N318" s="11">
        <f t="shared" si="30"/>
        <v>1212200031120</v>
      </c>
      <c r="O318" s="10" t="str">
        <f t="shared" si="31"/>
        <v>659220, Алтайский край Залесовкий район с. Залесово, ул. Партизанская, 26</v>
      </c>
      <c r="P318" s="16"/>
      <c r="Q318" s="16"/>
      <c r="R318" s="16"/>
      <c r="S318" s="16"/>
      <c r="T318" s="16" t="str">
        <f t="shared" si="35"/>
        <v>с. Заплывино</v>
      </c>
      <c r="U318" s="60" t="s">
        <v>107</v>
      </c>
      <c r="V318" s="32" t="s">
        <v>552</v>
      </c>
    </row>
    <row r="319" spans="1:22" ht="64.5" thickBot="1" x14ac:dyDescent="0.3">
      <c r="A319" s="8">
        <f t="shared" si="28"/>
        <v>311</v>
      </c>
      <c r="B319" s="16" t="s">
        <v>209</v>
      </c>
      <c r="C319" s="34" t="s">
        <v>37</v>
      </c>
      <c r="D319" s="19">
        <v>7</v>
      </c>
      <c r="E319" s="16" t="str">
        <f>[6]Лист2!E319</f>
        <v>53.298711</v>
      </c>
      <c r="F319" s="16" t="str">
        <f>[6]Лист2!F319</f>
        <v>83.601478</v>
      </c>
      <c r="G319" s="23" t="str">
        <f t="shared" si="32"/>
        <v>грунт</v>
      </c>
      <c r="H319" s="16">
        <v>4</v>
      </c>
      <c r="I319" s="16">
        <v>1</v>
      </c>
      <c r="J319" s="16">
        <v>0.8</v>
      </c>
      <c r="K319" s="19"/>
      <c r="L319" s="19"/>
      <c r="M319" s="10" t="str">
        <f t="shared" si="29"/>
        <v>Администрация Залесовского муниципального округа Алтайского края</v>
      </c>
      <c r="N319" s="11">
        <f t="shared" si="30"/>
        <v>1212200031120</v>
      </c>
      <c r="O319" s="10" t="str">
        <f t="shared" si="31"/>
        <v>659220, Алтайский край Залесовкий район с. Залесово, ул. Партизанская, 26</v>
      </c>
      <c r="P319" s="16"/>
      <c r="Q319" s="16"/>
      <c r="R319" s="16"/>
      <c r="S319" s="16"/>
      <c r="T319" s="16" t="str">
        <f t="shared" si="35"/>
        <v>с. Заплывино</v>
      </c>
      <c r="U319" s="60" t="s">
        <v>38</v>
      </c>
      <c r="V319" s="66" t="s">
        <v>597</v>
      </c>
    </row>
    <row r="320" spans="1:22" ht="64.5" thickBot="1" x14ac:dyDescent="0.3">
      <c r="A320" s="8">
        <f>A319+1</f>
        <v>312</v>
      </c>
      <c r="B320" s="16" t="s">
        <v>542</v>
      </c>
      <c r="C320" s="38" t="s">
        <v>211</v>
      </c>
      <c r="D320" s="19">
        <v>4</v>
      </c>
      <c r="E320" s="16" t="str">
        <f>[6]Лист2!E320</f>
        <v>53.952968</v>
      </c>
      <c r="F320" s="16" t="str">
        <f>[6]Лист2!F320</f>
        <v>84.599075</v>
      </c>
      <c r="G320" s="23" t="str">
        <f t="shared" si="32"/>
        <v>грунт</v>
      </c>
      <c r="H320" s="19">
        <v>4</v>
      </c>
      <c r="I320" s="19">
        <v>1</v>
      </c>
      <c r="J320" s="19">
        <v>0.8</v>
      </c>
      <c r="K320" s="19"/>
      <c r="L320" s="19"/>
      <c r="M320" s="10" t="str">
        <f t="shared" si="29"/>
        <v>Администрация Залесовского муниципального округа Алтайского края</v>
      </c>
      <c r="N320" s="11">
        <f t="shared" si="30"/>
        <v>1212200031120</v>
      </c>
      <c r="O320" s="10" t="str">
        <f t="shared" si="31"/>
        <v>659220, Алтайский край Залесовкий район с. Залесово, ул. Партизанская, 26</v>
      </c>
      <c r="P320" s="16"/>
      <c r="Q320" s="16"/>
      <c r="R320" s="16"/>
      <c r="S320" s="16"/>
      <c r="T320" s="16" t="s">
        <v>212</v>
      </c>
      <c r="U320" s="60" t="s">
        <v>543</v>
      </c>
      <c r="V320" s="32" t="s">
        <v>552</v>
      </c>
    </row>
    <row r="321" spans="1:22" ht="64.5" thickBot="1" x14ac:dyDescent="0.3">
      <c r="A321" s="8">
        <f t="shared" si="28"/>
        <v>313</v>
      </c>
      <c r="B321" s="16" t="s">
        <v>213</v>
      </c>
      <c r="C321" s="33" t="s">
        <v>73</v>
      </c>
      <c r="D321" s="19">
        <v>25</v>
      </c>
      <c r="E321" s="16" t="str">
        <f>[7]Лист2!E321</f>
        <v>53.899992</v>
      </c>
      <c r="F321" s="16" t="str">
        <f>[7]Лист2!F321</f>
        <v>84.530264</v>
      </c>
      <c r="G321" s="23" t="str">
        <f t="shared" si="32"/>
        <v>грунт</v>
      </c>
      <c r="H321" s="19">
        <v>4</v>
      </c>
      <c r="I321" s="19">
        <v>1</v>
      </c>
      <c r="J321" s="19">
        <v>0.8</v>
      </c>
      <c r="K321" s="19"/>
      <c r="L321" s="19"/>
      <c r="M321" s="10" t="str">
        <f t="shared" si="29"/>
        <v>Администрация Залесовского муниципального округа Алтайского края</v>
      </c>
      <c r="N321" s="11">
        <f t="shared" si="30"/>
        <v>1212200031120</v>
      </c>
      <c r="O321" s="10" t="str">
        <f t="shared" si="31"/>
        <v>659220, Алтайский край Залесовкий район с. Залесово, ул. Партизанская, 26</v>
      </c>
      <c r="P321" s="16"/>
      <c r="Q321" s="16"/>
      <c r="R321" s="16"/>
      <c r="S321" s="16"/>
      <c r="T321" s="16" t="s">
        <v>213</v>
      </c>
      <c r="U321" s="60" t="s">
        <v>76</v>
      </c>
      <c r="V321" s="32" t="s">
        <v>552</v>
      </c>
    </row>
    <row r="322" spans="1:22" ht="64.5" thickBot="1" x14ac:dyDescent="0.3">
      <c r="A322" s="8">
        <f t="shared" si="28"/>
        <v>314</v>
      </c>
      <c r="B322" s="16" t="s">
        <v>213</v>
      </c>
      <c r="C322" s="33" t="s">
        <v>73</v>
      </c>
      <c r="D322" s="19">
        <v>31</v>
      </c>
      <c r="E322" s="16" t="s">
        <v>571</v>
      </c>
      <c r="F322" s="16" t="s">
        <v>572</v>
      </c>
      <c r="G322" s="23" t="s">
        <v>32</v>
      </c>
      <c r="H322" s="19">
        <v>4</v>
      </c>
      <c r="I322" s="19">
        <v>1</v>
      </c>
      <c r="J322" s="19">
        <v>0.8</v>
      </c>
      <c r="K322" s="19"/>
      <c r="L322" s="19"/>
      <c r="M322" s="10" t="str">
        <f t="shared" si="29"/>
        <v>Администрация Залесовского муниципального округа Алтайского края</v>
      </c>
      <c r="N322" s="11">
        <f t="shared" si="30"/>
        <v>1212200031120</v>
      </c>
      <c r="O322" s="10" t="str">
        <f t="shared" si="31"/>
        <v>659220, Алтайский край Залесовкий район с. Залесово, ул. Партизанская, 26</v>
      </c>
      <c r="P322" s="16"/>
      <c r="Q322" s="16"/>
      <c r="R322" s="16"/>
      <c r="S322" s="16"/>
      <c r="T322" s="16" t="s">
        <v>213</v>
      </c>
      <c r="U322" s="60" t="s">
        <v>76</v>
      </c>
      <c r="V322" s="66" t="s">
        <v>575</v>
      </c>
    </row>
    <row r="323" spans="1:22" ht="64.5" thickBot="1" x14ac:dyDescent="0.3">
      <c r="A323" s="8">
        <f t="shared" si="28"/>
        <v>315</v>
      </c>
      <c r="B323" s="16" t="s">
        <v>213</v>
      </c>
      <c r="C323" s="34" t="s">
        <v>195</v>
      </c>
      <c r="D323" s="19">
        <v>35</v>
      </c>
      <c r="E323" s="19" t="str">
        <f>[7]Лист2!E322</f>
        <v>53.908134</v>
      </c>
      <c r="F323" s="16" t="str">
        <f>[7]Лист2!F322</f>
        <v>84.536658</v>
      </c>
      <c r="G323" s="23" t="str">
        <f t="shared" si="32"/>
        <v>грунт</v>
      </c>
      <c r="H323" s="19">
        <v>4</v>
      </c>
      <c r="I323" s="19">
        <v>1</v>
      </c>
      <c r="J323" s="19">
        <v>0.8</v>
      </c>
      <c r="K323" s="19"/>
      <c r="L323" s="19"/>
      <c r="M323" s="10" t="str">
        <f t="shared" si="29"/>
        <v>Администрация Залесовского муниципального округа Алтайского края</v>
      </c>
      <c r="N323" s="11">
        <f t="shared" si="30"/>
        <v>1212200031120</v>
      </c>
      <c r="O323" s="10" t="str">
        <f t="shared" si="31"/>
        <v>659220, Алтайский край Залесовкий район с. Залесово, ул. Партизанская, 26</v>
      </c>
      <c r="P323" s="16"/>
      <c r="Q323" s="16"/>
      <c r="R323" s="16"/>
      <c r="S323" s="16"/>
      <c r="T323" s="16" t="str">
        <f t="shared" ref="T323:T340" si="36">$B$323</f>
        <v>с. Шатуново</v>
      </c>
      <c r="U323" s="60" t="s">
        <v>76</v>
      </c>
      <c r="V323" s="32" t="s">
        <v>552</v>
      </c>
    </row>
    <row r="324" spans="1:22" ht="64.5" thickBot="1" x14ac:dyDescent="0.3">
      <c r="A324" s="8">
        <f t="shared" si="28"/>
        <v>316</v>
      </c>
      <c r="B324" s="16" t="s">
        <v>213</v>
      </c>
      <c r="C324" s="34" t="s">
        <v>195</v>
      </c>
      <c r="D324" s="19">
        <v>45</v>
      </c>
      <c r="E324" s="19" t="str">
        <f>[7]Лист2!E323</f>
        <v>53.912674</v>
      </c>
      <c r="F324" s="16" t="str">
        <f>[7]Лист2!F323</f>
        <v xml:space="preserve"> 84.533995</v>
      </c>
      <c r="G324" s="23" t="str">
        <f t="shared" si="32"/>
        <v>грунт</v>
      </c>
      <c r="H324" s="19">
        <v>4</v>
      </c>
      <c r="I324" s="19">
        <v>1</v>
      </c>
      <c r="J324" s="19">
        <v>0.8</v>
      </c>
      <c r="K324" s="19"/>
      <c r="L324" s="19"/>
      <c r="M324" s="10" t="str">
        <f t="shared" si="29"/>
        <v>Администрация Залесовского муниципального округа Алтайского края</v>
      </c>
      <c r="N324" s="11">
        <f t="shared" si="30"/>
        <v>1212200031120</v>
      </c>
      <c r="O324" s="10" t="str">
        <f t="shared" si="31"/>
        <v>659220, Алтайский край Залесовкий район с. Залесово, ул. Партизанская, 26</v>
      </c>
      <c r="P324" s="16"/>
      <c r="Q324" s="16"/>
      <c r="R324" s="16"/>
      <c r="S324" s="16"/>
      <c r="T324" s="16" t="str">
        <f t="shared" si="36"/>
        <v>с. Шатуново</v>
      </c>
      <c r="U324" s="60" t="s">
        <v>76</v>
      </c>
      <c r="V324" s="32" t="s">
        <v>552</v>
      </c>
    </row>
    <row r="325" spans="1:22" ht="64.5" thickBot="1" x14ac:dyDescent="0.3">
      <c r="A325" s="8">
        <f t="shared" si="28"/>
        <v>317</v>
      </c>
      <c r="B325" s="22" t="s">
        <v>213</v>
      </c>
      <c r="C325" s="34" t="s">
        <v>97</v>
      </c>
      <c r="D325" s="24">
        <v>44</v>
      </c>
      <c r="E325" s="24" t="str">
        <f>[7]Лист2!E327</f>
        <v>53.900646</v>
      </c>
      <c r="F325" s="22" t="str">
        <f>[7]Лист2!F327</f>
        <v xml:space="preserve"> 84.532300</v>
      </c>
      <c r="G325" s="23" t="str">
        <f t="shared" si="32"/>
        <v>грунт</v>
      </c>
      <c r="H325" s="19">
        <v>4</v>
      </c>
      <c r="I325" s="19">
        <v>1</v>
      </c>
      <c r="J325" s="19">
        <v>0.8</v>
      </c>
      <c r="K325" s="19"/>
      <c r="L325" s="19"/>
      <c r="M325" s="10" t="str">
        <f t="shared" si="29"/>
        <v>Администрация Залесовского муниципального округа Алтайского края</v>
      </c>
      <c r="N325" s="11">
        <f t="shared" si="30"/>
        <v>1212200031120</v>
      </c>
      <c r="O325" s="10" t="str">
        <f t="shared" si="31"/>
        <v>659220, Алтайский край Залесовкий район с. Залесово, ул. Партизанская, 26</v>
      </c>
      <c r="P325" s="22"/>
      <c r="Q325" s="22"/>
      <c r="R325" s="22"/>
      <c r="S325" s="22"/>
      <c r="T325" s="22" t="str">
        <f t="shared" si="36"/>
        <v>с. Шатуново</v>
      </c>
      <c r="U325" s="62" t="s">
        <v>98</v>
      </c>
      <c r="V325" s="32" t="s">
        <v>552</v>
      </c>
    </row>
    <row r="326" spans="1:22" ht="64.5" thickBot="1" x14ac:dyDescent="0.3">
      <c r="A326" s="8">
        <f t="shared" si="28"/>
        <v>318</v>
      </c>
      <c r="B326" s="22" t="s">
        <v>213</v>
      </c>
      <c r="C326" s="34" t="s">
        <v>37</v>
      </c>
      <c r="D326" s="19">
        <v>23</v>
      </c>
      <c r="E326" s="19" t="str">
        <f>[7]Лист2!E330</f>
        <v>53.896696</v>
      </c>
      <c r="F326" s="16" t="str">
        <f>[7]Лист2!F330</f>
        <v>84.512900</v>
      </c>
      <c r="G326" s="23" t="str">
        <f t="shared" si="32"/>
        <v>грунт</v>
      </c>
      <c r="H326" s="19">
        <v>4</v>
      </c>
      <c r="I326" s="19">
        <v>1</v>
      </c>
      <c r="J326" s="19">
        <v>0.8</v>
      </c>
      <c r="K326" s="19"/>
      <c r="L326" s="19"/>
      <c r="M326" s="10" t="str">
        <f t="shared" si="29"/>
        <v>Администрация Залесовского муниципального округа Алтайского края</v>
      </c>
      <c r="N326" s="11">
        <f t="shared" si="30"/>
        <v>1212200031120</v>
      </c>
      <c r="O326" s="10" t="str">
        <f t="shared" si="31"/>
        <v>659220, Алтайский край Залесовкий район с. Залесово, ул. Партизанская, 26</v>
      </c>
      <c r="P326" s="16"/>
      <c r="Q326" s="16"/>
      <c r="R326" s="16"/>
      <c r="S326" s="16"/>
      <c r="T326" s="16" t="str">
        <f t="shared" si="36"/>
        <v>с. Шатуново</v>
      </c>
      <c r="U326" s="60" t="s">
        <v>38</v>
      </c>
      <c r="V326" s="32" t="s">
        <v>552</v>
      </c>
    </row>
    <row r="327" spans="1:22" ht="64.5" thickBot="1" x14ac:dyDescent="0.3">
      <c r="A327" s="8">
        <f t="shared" si="28"/>
        <v>319</v>
      </c>
      <c r="B327" s="22" t="s">
        <v>213</v>
      </c>
      <c r="C327" s="34" t="s">
        <v>37</v>
      </c>
      <c r="D327" s="19">
        <v>11</v>
      </c>
      <c r="E327" s="19" t="str">
        <f>[7]Лист2!E332</f>
        <v>53.897674</v>
      </c>
      <c r="F327" s="16" t="str">
        <f>[7]Лист2!F332</f>
        <v>84.519067</v>
      </c>
      <c r="G327" s="23" t="str">
        <f t="shared" si="32"/>
        <v>грунт</v>
      </c>
      <c r="H327" s="19">
        <v>4</v>
      </c>
      <c r="I327" s="19">
        <v>1</v>
      </c>
      <c r="J327" s="19">
        <v>0.8</v>
      </c>
      <c r="K327" s="19"/>
      <c r="L327" s="19"/>
      <c r="M327" s="10" t="str">
        <f t="shared" si="29"/>
        <v>Администрация Залесовского муниципального округа Алтайского края</v>
      </c>
      <c r="N327" s="11">
        <f t="shared" si="30"/>
        <v>1212200031120</v>
      </c>
      <c r="O327" s="10" t="str">
        <f t="shared" si="31"/>
        <v>659220, Алтайский край Залесовкий район с. Залесово, ул. Партизанская, 26</v>
      </c>
      <c r="P327" s="16"/>
      <c r="Q327" s="16"/>
      <c r="R327" s="16"/>
      <c r="S327" s="16"/>
      <c r="T327" s="16" t="str">
        <f t="shared" si="36"/>
        <v>с. Шатуново</v>
      </c>
      <c r="U327" s="60" t="s">
        <v>38</v>
      </c>
      <c r="V327" s="32" t="s">
        <v>552</v>
      </c>
    </row>
    <row r="328" spans="1:22" ht="64.5" thickBot="1" x14ac:dyDescent="0.3">
      <c r="A328" s="8">
        <f t="shared" si="28"/>
        <v>320</v>
      </c>
      <c r="B328" s="22" t="s">
        <v>213</v>
      </c>
      <c r="C328" s="34" t="s">
        <v>37</v>
      </c>
      <c r="D328" s="19">
        <v>1</v>
      </c>
      <c r="E328" s="16" t="str">
        <f>[7]Лист2!E333</f>
        <v>53.898194</v>
      </c>
      <c r="F328" s="16" t="str">
        <f>[7]Лист2!F333</f>
        <v>84.523532</v>
      </c>
      <c r="G328" s="23" t="str">
        <f t="shared" si="32"/>
        <v>грунт</v>
      </c>
      <c r="H328" s="19">
        <v>4</v>
      </c>
      <c r="I328" s="19">
        <v>1</v>
      </c>
      <c r="J328" s="19">
        <v>0.8</v>
      </c>
      <c r="K328" s="19"/>
      <c r="L328" s="19"/>
      <c r="M328" s="10" t="str">
        <f t="shared" si="29"/>
        <v>Администрация Залесовского муниципального округа Алтайского края</v>
      </c>
      <c r="N328" s="11">
        <f t="shared" si="30"/>
        <v>1212200031120</v>
      </c>
      <c r="O328" s="10" t="str">
        <f t="shared" si="31"/>
        <v>659220, Алтайский край Залесовкий район с. Залесово, ул. Партизанская, 26</v>
      </c>
      <c r="P328" s="16"/>
      <c r="Q328" s="16"/>
      <c r="R328" s="16"/>
      <c r="S328" s="16"/>
      <c r="T328" s="16" t="str">
        <f t="shared" si="36"/>
        <v>с. Шатуново</v>
      </c>
      <c r="U328" s="60" t="s">
        <v>38</v>
      </c>
      <c r="V328" s="32" t="s">
        <v>552</v>
      </c>
    </row>
    <row r="329" spans="1:22" ht="64.5" thickBot="1" x14ac:dyDescent="0.3">
      <c r="A329" s="8">
        <f t="shared" si="28"/>
        <v>321</v>
      </c>
      <c r="B329" s="22" t="s">
        <v>213</v>
      </c>
      <c r="C329" s="34" t="s">
        <v>94</v>
      </c>
      <c r="D329" s="19">
        <v>32</v>
      </c>
      <c r="E329" s="16" t="str">
        <f>[7]Лист2!E335</f>
        <v>53.898782</v>
      </c>
      <c r="F329" s="16" t="str">
        <f>[7]Лист2!F335</f>
        <v>84.529195</v>
      </c>
      <c r="G329" s="23" t="str">
        <f t="shared" si="32"/>
        <v>грунт</v>
      </c>
      <c r="H329" s="19">
        <v>4</v>
      </c>
      <c r="I329" s="19">
        <v>1</v>
      </c>
      <c r="J329" s="19">
        <v>0.8</v>
      </c>
      <c r="K329" s="19"/>
      <c r="L329" s="19"/>
      <c r="M329" s="10" t="str">
        <f t="shared" si="29"/>
        <v>Администрация Залесовского муниципального округа Алтайского края</v>
      </c>
      <c r="N329" s="11">
        <f t="shared" si="30"/>
        <v>1212200031120</v>
      </c>
      <c r="O329" s="10" t="str">
        <f t="shared" si="31"/>
        <v>659220, Алтайский край Залесовкий район с. Залесово, ул. Партизанская, 26</v>
      </c>
      <c r="P329" s="16"/>
      <c r="Q329" s="16"/>
      <c r="R329" s="16"/>
      <c r="S329" s="16"/>
      <c r="T329" s="16" t="str">
        <f t="shared" si="36"/>
        <v>с. Шатуново</v>
      </c>
      <c r="U329" s="60" t="s">
        <v>95</v>
      </c>
      <c r="V329" s="32" t="s">
        <v>552</v>
      </c>
    </row>
    <row r="330" spans="1:22" ht="64.5" thickBot="1" x14ac:dyDescent="0.3">
      <c r="A330" s="8">
        <f t="shared" si="28"/>
        <v>322</v>
      </c>
      <c r="B330" s="22" t="s">
        <v>213</v>
      </c>
      <c r="C330" s="34" t="s">
        <v>94</v>
      </c>
      <c r="D330" s="19">
        <v>9</v>
      </c>
      <c r="E330" s="16" t="str">
        <f>[7]Лист2!E336</f>
        <v>53.899069</v>
      </c>
      <c r="F330" s="16" t="str">
        <f>[7]Лист2!F336</f>
        <v xml:space="preserve"> 84.534262</v>
      </c>
      <c r="G330" s="23" t="str">
        <f t="shared" si="32"/>
        <v>грунт</v>
      </c>
      <c r="H330" s="19">
        <v>4</v>
      </c>
      <c r="I330" s="19">
        <v>1</v>
      </c>
      <c r="J330" s="19">
        <v>0.8</v>
      </c>
      <c r="K330" s="19"/>
      <c r="L330" s="19"/>
      <c r="M330" s="10" t="str">
        <f t="shared" si="29"/>
        <v>Администрация Залесовского муниципального округа Алтайского края</v>
      </c>
      <c r="N330" s="11">
        <f t="shared" si="30"/>
        <v>1212200031120</v>
      </c>
      <c r="O330" s="10" t="str">
        <f t="shared" si="31"/>
        <v>659220, Алтайский край Залесовкий район с. Залесово, ул. Партизанская, 26</v>
      </c>
      <c r="P330" s="16"/>
      <c r="Q330" s="16"/>
      <c r="R330" s="16"/>
      <c r="S330" s="16"/>
      <c r="T330" s="16" t="str">
        <f t="shared" si="36"/>
        <v>с. Шатуново</v>
      </c>
      <c r="U330" s="60" t="s">
        <v>95</v>
      </c>
      <c r="V330" s="32" t="s">
        <v>552</v>
      </c>
    </row>
    <row r="331" spans="1:22" ht="64.5" thickBot="1" x14ac:dyDescent="0.3">
      <c r="A331" s="8">
        <f t="shared" si="28"/>
        <v>323</v>
      </c>
      <c r="B331" s="22" t="s">
        <v>213</v>
      </c>
      <c r="C331" s="34" t="s">
        <v>191</v>
      </c>
      <c r="D331" s="19">
        <v>8</v>
      </c>
      <c r="E331" s="16" t="str">
        <f>[7]Лист2!E337</f>
        <v>53.895806</v>
      </c>
      <c r="F331" s="16" t="str">
        <f>[7]Лист2!F337</f>
        <v>84.533301</v>
      </c>
      <c r="G331" s="23" t="str">
        <f t="shared" si="32"/>
        <v>грунт</v>
      </c>
      <c r="H331" s="19">
        <v>4</v>
      </c>
      <c r="I331" s="19">
        <v>1</v>
      </c>
      <c r="J331" s="19">
        <v>0.8</v>
      </c>
      <c r="K331" s="19"/>
      <c r="L331" s="19"/>
      <c r="M331" s="10" t="str">
        <f t="shared" si="29"/>
        <v>Администрация Залесовского муниципального округа Алтайского края</v>
      </c>
      <c r="N331" s="11">
        <f t="shared" si="30"/>
        <v>1212200031120</v>
      </c>
      <c r="O331" s="10" t="str">
        <f t="shared" si="31"/>
        <v>659220, Алтайский край Залесовкий район с. Залесово, ул. Партизанская, 26</v>
      </c>
      <c r="P331" s="16"/>
      <c r="Q331" s="16"/>
      <c r="R331" s="16"/>
      <c r="S331" s="16"/>
      <c r="T331" s="16" t="str">
        <f t="shared" si="36"/>
        <v>с. Шатуново</v>
      </c>
      <c r="U331" s="60" t="s">
        <v>126</v>
      </c>
      <c r="V331" s="32" t="s">
        <v>552</v>
      </c>
    </row>
    <row r="332" spans="1:22" ht="64.5" thickBot="1" x14ac:dyDescent="0.3">
      <c r="A332" s="8">
        <f t="shared" ref="A332:A374" si="37">A331+1</f>
        <v>324</v>
      </c>
      <c r="B332" s="22" t="s">
        <v>213</v>
      </c>
      <c r="C332" s="34" t="s">
        <v>178</v>
      </c>
      <c r="D332" s="19">
        <v>21</v>
      </c>
      <c r="E332" s="16" t="str">
        <f>[7]Лист2!E339</f>
        <v>53.892628</v>
      </c>
      <c r="F332" s="16" t="str">
        <f>[7]Лист2!F339</f>
        <v>84.531989</v>
      </c>
      <c r="G332" s="23" t="str">
        <f t="shared" si="32"/>
        <v>грунт</v>
      </c>
      <c r="H332" s="19">
        <v>4</v>
      </c>
      <c r="I332" s="19">
        <v>1</v>
      </c>
      <c r="J332" s="19">
        <v>0.8</v>
      </c>
      <c r="K332" s="19"/>
      <c r="L332" s="19"/>
      <c r="M332" s="10" t="str">
        <f t="shared" si="29"/>
        <v>Администрация Залесовского муниципального округа Алтайского края</v>
      </c>
      <c r="N332" s="11">
        <f t="shared" si="30"/>
        <v>1212200031120</v>
      </c>
      <c r="O332" s="10" t="str">
        <f t="shared" si="31"/>
        <v>659220, Алтайский край Залесовкий район с. Залесово, ул. Партизанская, 26</v>
      </c>
      <c r="P332" s="16"/>
      <c r="Q332" s="16"/>
      <c r="R332" s="16"/>
      <c r="S332" s="16"/>
      <c r="T332" s="16" t="str">
        <f t="shared" si="36"/>
        <v>с. Шатуново</v>
      </c>
      <c r="U332" s="60" t="s">
        <v>180</v>
      </c>
      <c r="V332" s="32" t="s">
        <v>552</v>
      </c>
    </row>
    <row r="333" spans="1:22" ht="64.5" thickBot="1" x14ac:dyDescent="0.3">
      <c r="A333" s="8">
        <f t="shared" si="37"/>
        <v>325</v>
      </c>
      <c r="B333" s="22" t="s">
        <v>213</v>
      </c>
      <c r="C333" s="34" t="s">
        <v>215</v>
      </c>
      <c r="D333" s="19">
        <v>5</v>
      </c>
      <c r="E333" s="16" t="str">
        <f>[7]Лист2!E340</f>
        <v>53.892755</v>
      </c>
      <c r="F333" s="16" t="str">
        <f>[7]Лист2!F340</f>
        <v>84.530579</v>
      </c>
      <c r="G333" s="23" t="str">
        <f t="shared" si="32"/>
        <v>грунт</v>
      </c>
      <c r="H333" s="19">
        <v>4</v>
      </c>
      <c r="I333" s="19">
        <v>1</v>
      </c>
      <c r="J333" s="19">
        <v>0.8</v>
      </c>
      <c r="K333" s="19"/>
      <c r="L333" s="19"/>
      <c r="M333" s="10" t="str">
        <f t="shared" si="29"/>
        <v>Администрация Залесовского муниципального округа Алтайского края</v>
      </c>
      <c r="N333" s="11">
        <f t="shared" si="30"/>
        <v>1212200031120</v>
      </c>
      <c r="O333" s="10" t="str">
        <f t="shared" si="31"/>
        <v>659220, Алтайский край Залесовкий район с. Залесово, ул. Партизанская, 26</v>
      </c>
      <c r="P333" s="16"/>
      <c r="Q333" s="16"/>
      <c r="R333" s="16"/>
      <c r="S333" s="16"/>
      <c r="T333" s="16" t="str">
        <f t="shared" si="36"/>
        <v>с. Шатуново</v>
      </c>
      <c r="U333" s="60" t="s">
        <v>215</v>
      </c>
      <c r="V333" s="32" t="s">
        <v>552</v>
      </c>
    </row>
    <row r="334" spans="1:22" ht="63.75" x14ac:dyDescent="0.25">
      <c r="A334" s="8">
        <f t="shared" si="37"/>
        <v>326</v>
      </c>
      <c r="B334" s="22" t="s">
        <v>213</v>
      </c>
      <c r="C334" s="36" t="s">
        <v>178</v>
      </c>
      <c r="D334" s="24">
        <v>37</v>
      </c>
      <c r="E334" s="22" t="str">
        <f>[7]Лист2!E342</f>
        <v>53.890951</v>
      </c>
      <c r="F334" s="22" t="str">
        <f>[7]Лист2!F342</f>
        <v>84.527282</v>
      </c>
      <c r="G334" s="23" t="str">
        <f t="shared" si="32"/>
        <v>грунт</v>
      </c>
      <c r="H334" s="19">
        <v>4</v>
      </c>
      <c r="I334" s="19">
        <v>1</v>
      </c>
      <c r="J334" s="19">
        <v>0.8</v>
      </c>
      <c r="K334" s="19"/>
      <c r="L334" s="19"/>
      <c r="M334" s="10" t="str">
        <f t="shared" si="29"/>
        <v>Администрация Залесовского муниципального округа Алтайского края</v>
      </c>
      <c r="N334" s="11">
        <f t="shared" si="30"/>
        <v>1212200031120</v>
      </c>
      <c r="O334" s="10" t="str">
        <f t="shared" si="31"/>
        <v>659220, Алтайский край Залесовкий район с. Залесово, ул. Партизанская, 26</v>
      </c>
      <c r="P334" s="22"/>
      <c r="Q334" s="22"/>
      <c r="R334" s="22"/>
      <c r="S334" s="22"/>
      <c r="T334" s="16" t="str">
        <f t="shared" si="36"/>
        <v>с. Шатуново</v>
      </c>
      <c r="U334" s="60" t="s">
        <v>180</v>
      </c>
      <c r="V334" s="32" t="s">
        <v>552</v>
      </c>
    </row>
    <row r="335" spans="1:22" ht="63.75" x14ac:dyDescent="0.25">
      <c r="A335" s="8">
        <f t="shared" si="37"/>
        <v>327</v>
      </c>
      <c r="B335" s="22" t="s">
        <v>213</v>
      </c>
      <c r="C335" s="36" t="s">
        <v>125</v>
      </c>
      <c r="D335" s="19">
        <v>17</v>
      </c>
      <c r="E335" s="16" t="str">
        <f>[7]Лист2!E343</f>
        <v>53.894315</v>
      </c>
      <c r="F335" s="16" t="str">
        <f>[7]Лист2!F343</f>
        <v>84.530857</v>
      </c>
      <c r="G335" s="23" t="str">
        <f t="shared" si="32"/>
        <v>грунт</v>
      </c>
      <c r="H335" s="19">
        <v>4</v>
      </c>
      <c r="I335" s="19">
        <v>1</v>
      </c>
      <c r="J335" s="19">
        <v>0.8</v>
      </c>
      <c r="K335" s="19"/>
      <c r="L335" s="19"/>
      <c r="M335" s="10" t="str">
        <f t="shared" si="29"/>
        <v>Администрация Залесовского муниципального округа Алтайского края</v>
      </c>
      <c r="N335" s="11">
        <f t="shared" si="30"/>
        <v>1212200031120</v>
      </c>
      <c r="O335" s="10" t="str">
        <f t="shared" si="31"/>
        <v>659220, Алтайский край Залесовкий район с. Залесово, ул. Партизанская, 26</v>
      </c>
      <c r="P335" s="16"/>
      <c r="Q335" s="16"/>
      <c r="R335" s="16"/>
      <c r="S335" s="16"/>
      <c r="T335" s="16" t="str">
        <f t="shared" si="36"/>
        <v>с. Шатуново</v>
      </c>
      <c r="U335" s="60" t="s">
        <v>126</v>
      </c>
      <c r="V335" s="32" t="s">
        <v>552</v>
      </c>
    </row>
    <row r="336" spans="1:22" ht="63.75" x14ac:dyDescent="0.25">
      <c r="A336" s="8">
        <f t="shared" si="37"/>
        <v>328</v>
      </c>
      <c r="B336" s="22" t="s">
        <v>213</v>
      </c>
      <c r="C336" s="36" t="s">
        <v>216</v>
      </c>
      <c r="D336" s="19">
        <v>2</v>
      </c>
      <c r="E336" s="16" t="str">
        <f>[7]Лист2!E344</f>
        <v>53.895244</v>
      </c>
      <c r="F336" s="16" t="str">
        <f>[7]Лист2!F344</f>
        <v xml:space="preserve"> 84.534514</v>
      </c>
      <c r="G336" s="23" t="str">
        <f t="shared" si="32"/>
        <v>грунт</v>
      </c>
      <c r="H336" s="19">
        <v>4</v>
      </c>
      <c r="I336" s="19">
        <v>1</v>
      </c>
      <c r="J336" s="19">
        <v>0.8</v>
      </c>
      <c r="K336" s="19"/>
      <c r="L336" s="19"/>
      <c r="M336" s="10" t="str">
        <f t="shared" si="29"/>
        <v>Администрация Залесовского муниципального округа Алтайского края</v>
      </c>
      <c r="N336" s="11">
        <f t="shared" si="30"/>
        <v>1212200031120</v>
      </c>
      <c r="O336" s="10" t="str">
        <f t="shared" si="31"/>
        <v>659220, Алтайский край Залесовкий район с. Залесово, ул. Партизанская, 26</v>
      </c>
      <c r="P336" s="16"/>
      <c r="Q336" s="16"/>
      <c r="R336" s="16"/>
      <c r="S336" s="16"/>
      <c r="T336" s="16" t="str">
        <f t="shared" si="36"/>
        <v>с. Шатуново</v>
      </c>
      <c r="U336" s="60" t="s">
        <v>216</v>
      </c>
      <c r="V336" s="32" t="s">
        <v>552</v>
      </c>
    </row>
    <row r="337" spans="1:22" ht="63.75" x14ac:dyDescent="0.25">
      <c r="A337" s="8">
        <f t="shared" si="37"/>
        <v>329</v>
      </c>
      <c r="B337" s="22" t="s">
        <v>213</v>
      </c>
      <c r="C337" s="36" t="s">
        <v>94</v>
      </c>
      <c r="D337" s="19">
        <v>10</v>
      </c>
      <c r="E337" s="16" t="str">
        <f>[7]Лист2!E345</f>
        <v>53.897049</v>
      </c>
      <c r="F337" s="16" t="str">
        <f>[7]Лист2!F345</f>
        <v>84.537831</v>
      </c>
      <c r="G337" s="23" t="str">
        <f t="shared" si="32"/>
        <v>грунт</v>
      </c>
      <c r="H337" s="19">
        <v>4</v>
      </c>
      <c r="I337" s="19">
        <v>1</v>
      </c>
      <c r="J337" s="19">
        <v>0.8</v>
      </c>
      <c r="K337" s="19"/>
      <c r="L337" s="19"/>
      <c r="M337" s="10" t="str">
        <f t="shared" si="29"/>
        <v>Администрация Залесовского муниципального округа Алтайского края</v>
      </c>
      <c r="N337" s="11">
        <f t="shared" si="30"/>
        <v>1212200031120</v>
      </c>
      <c r="O337" s="10" t="str">
        <f t="shared" si="31"/>
        <v>659220, Алтайский край Залесовкий район с. Залесово, ул. Партизанская, 26</v>
      </c>
      <c r="P337" s="16"/>
      <c r="Q337" s="16"/>
      <c r="R337" s="16"/>
      <c r="S337" s="16"/>
      <c r="T337" s="16" t="str">
        <f t="shared" si="36"/>
        <v>с. Шатуново</v>
      </c>
      <c r="U337" s="60" t="s">
        <v>95</v>
      </c>
      <c r="V337" s="32" t="s">
        <v>552</v>
      </c>
    </row>
    <row r="338" spans="1:22" ht="63.75" x14ac:dyDescent="0.25">
      <c r="A338" s="8">
        <f t="shared" si="37"/>
        <v>330</v>
      </c>
      <c r="B338" s="22" t="s">
        <v>213</v>
      </c>
      <c r="C338" s="36" t="s">
        <v>217</v>
      </c>
      <c r="D338" s="19">
        <v>7</v>
      </c>
      <c r="E338" s="16" t="str">
        <f>[7]Лист2!E347</f>
        <v>53.899093</v>
      </c>
      <c r="F338" s="16" t="str">
        <f>[7]Лист2!F347</f>
        <v>84.543626</v>
      </c>
      <c r="G338" s="23" t="str">
        <f t="shared" si="32"/>
        <v>грунт</v>
      </c>
      <c r="H338" s="19">
        <v>4</v>
      </c>
      <c r="I338" s="19">
        <v>1</v>
      </c>
      <c r="J338" s="19">
        <v>0.8</v>
      </c>
      <c r="K338" s="19"/>
      <c r="L338" s="19"/>
      <c r="M338" s="10" t="str">
        <f t="shared" si="29"/>
        <v>Администрация Залесовского муниципального округа Алтайского края</v>
      </c>
      <c r="N338" s="11">
        <f t="shared" si="30"/>
        <v>1212200031120</v>
      </c>
      <c r="O338" s="10" t="str">
        <f t="shared" si="31"/>
        <v>659220, Алтайский край Залесовкий район с. Залесово, ул. Партизанская, 26</v>
      </c>
      <c r="P338" s="16"/>
      <c r="Q338" s="16"/>
      <c r="R338" s="16"/>
      <c r="S338" s="16"/>
      <c r="T338" s="16" t="str">
        <f t="shared" si="36"/>
        <v>с. Шатуново</v>
      </c>
      <c r="U338" s="60" t="s">
        <v>217</v>
      </c>
      <c r="V338" s="32" t="s">
        <v>552</v>
      </c>
    </row>
    <row r="339" spans="1:22" ht="63.75" x14ac:dyDescent="0.25">
      <c r="A339" s="8">
        <f t="shared" si="37"/>
        <v>331</v>
      </c>
      <c r="B339" s="22" t="s">
        <v>213</v>
      </c>
      <c r="C339" s="36" t="s">
        <v>218</v>
      </c>
      <c r="D339" s="19">
        <v>4</v>
      </c>
      <c r="E339" s="16" t="str">
        <f>[7]Лист2!E349</f>
        <v>53.899217</v>
      </c>
      <c r="F339" s="16" t="str">
        <f>[7]Лист2!F349</f>
        <v>84.535915</v>
      </c>
      <c r="G339" s="23" t="str">
        <f t="shared" si="32"/>
        <v>грунт</v>
      </c>
      <c r="H339" s="19">
        <v>4</v>
      </c>
      <c r="I339" s="19">
        <v>1</v>
      </c>
      <c r="J339" s="19">
        <v>0.8</v>
      </c>
      <c r="K339" s="19"/>
      <c r="L339" s="19"/>
      <c r="M339" s="10" t="str">
        <f t="shared" si="29"/>
        <v>Администрация Залесовского муниципального округа Алтайского края</v>
      </c>
      <c r="N339" s="11">
        <f t="shared" si="30"/>
        <v>1212200031120</v>
      </c>
      <c r="O339" s="10" t="str">
        <f t="shared" si="31"/>
        <v>659220, Алтайский край Залесовкий район с. Залесово, ул. Партизанская, 26</v>
      </c>
      <c r="P339" s="16"/>
      <c r="Q339" s="16"/>
      <c r="R339" s="16"/>
      <c r="S339" s="16"/>
      <c r="T339" s="16" t="str">
        <f t="shared" si="36"/>
        <v>с. Шатуново</v>
      </c>
      <c r="U339" s="60" t="s">
        <v>76</v>
      </c>
      <c r="V339" s="32" t="s">
        <v>552</v>
      </c>
    </row>
    <row r="340" spans="1:22" ht="64.5" thickBot="1" x14ac:dyDescent="0.3">
      <c r="A340" s="8">
        <f t="shared" si="37"/>
        <v>332</v>
      </c>
      <c r="B340" s="22" t="s">
        <v>213</v>
      </c>
      <c r="C340" s="42" t="s">
        <v>550</v>
      </c>
      <c r="D340" s="19">
        <v>13</v>
      </c>
      <c r="E340" s="16" t="str">
        <f>[7]Лист2!E351</f>
        <v>53.905737</v>
      </c>
      <c r="F340" s="16" t="str">
        <f>[7]Лист2!F351</f>
        <v>84.539912</v>
      </c>
      <c r="G340" s="23" t="str">
        <f t="shared" si="32"/>
        <v>грунт</v>
      </c>
      <c r="H340" s="19">
        <v>4</v>
      </c>
      <c r="I340" s="19">
        <v>1</v>
      </c>
      <c r="J340" s="19">
        <v>0.8</v>
      </c>
      <c r="K340" s="19"/>
      <c r="L340" s="19"/>
      <c r="M340" s="10" t="str">
        <f t="shared" si="29"/>
        <v>Администрация Залесовского муниципального округа Алтайского края</v>
      </c>
      <c r="N340" s="11">
        <f t="shared" si="30"/>
        <v>1212200031120</v>
      </c>
      <c r="O340" s="10" t="str">
        <f t="shared" si="31"/>
        <v>659220, Алтайский край Залесовкий район с. Залесово, ул. Партизанская, 26</v>
      </c>
      <c r="P340" s="16"/>
      <c r="Q340" s="16"/>
      <c r="R340" s="16"/>
      <c r="S340" s="16"/>
      <c r="T340" s="16" t="str">
        <f t="shared" si="36"/>
        <v>с. Шатуново</v>
      </c>
      <c r="U340" s="60" t="s">
        <v>550</v>
      </c>
      <c r="V340" s="32" t="s">
        <v>552</v>
      </c>
    </row>
    <row r="341" spans="1:22" ht="64.5" thickBot="1" x14ac:dyDescent="0.3">
      <c r="A341" s="8">
        <f t="shared" si="37"/>
        <v>333</v>
      </c>
      <c r="B341" s="22" t="s">
        <v>219</v>
      </c>
      <c r="C341" s="33" t="s">
        <v>94</v>
      </c>
      <c r="D341" s="19">
        <v>8</v>
      </c>
      <c r="E341" s="16" t="str">
        <f>[8]Лист2!E352</f>
        <v>53.995260</v>
      </c>
      <c r="F341" s="16" t="str">
        <f>[8]Лист2!F352</f>
        <v>84.171136</v>
      </c>
      <c r="G341" s="23" t="str">
        <f t="shared" si="32"/>
        <v>грунт</v>
      </c>
      <c r="H341" s="19">
        <v>4</v>
      </c>
      <c r="I341" s="19">
        <v>1</v>
      </c>
      <c r="J341" s="19">
        <v>0.8</v>
      </c>
      <c r="K341" s="19"/>
      <c r="L341" s="19"/>
      <c r="M341" s="10" t="str">
        <f t="shared" si="29"/>
        <v>Администрация Залесовского муниципального округа Алтайского края</v>
      </c>
      <c r="N341" s="11">
        <f t="shared" si="30"/>
        <v>1212200031120</v>
      </c>
      <c r="O341" s="10" t="str">
        <f t="shared" si="31"/>
        <v>659220, Алтайский край Залесовкий район с. Залесово, ул. Партизанская, 26</v>
      </c>
      <c r="P341" s="16"/>
      <c r="Q341" s="16"/>
      <c r="R341" s="16"/>
      <c r="S341" s="16"/>
      <c r="T341" s="16" t="s">
        <v>219</v>
      </c>
      <c r="U341" s="60" t="s">
        <v>95</v>
      </c>
      <c r="V341" s="32" t="s">
        <v>552</v>
      </c>
    </row>
    <row r="342" spans="1:22" ht="64.5" thickBot="1" x14ac:dyDescent="0.3">
      <c r="A342" s="8">
        <f t="shared" si="37"/>
        <v>334</v>
      </c>
      <c r="B342" s="16" t="s">
        <v>219</v>
      </c>
      <c r="C342" s="34" t="s">
        <v>94</v>
      </c>
      <c r="D342" s="19">
        <v>37</v>
      </c>
      <c r="E342" s="16" t="str">
        <f>[8]Лист2!E353</f>
        <v>53.995260</v>
      </c>
      <c r="F342" s="16" t="str">
        <f>[8]Лист2!F353</f>
        <v>84.171136</v>
      </c>
      <c r="G342" s="23" t="str">
        <f t="shared" si="32"/>
        <v>грунт</v>
      </c>
      <c r="H342" s="19">
        <v>4</v>
      </c>
      <c r="I342" s="19">
        <v>1</v>
      </c>
      <c r="J342" s="19">
        <v>0.8</v>
      </c>
      <c r="K342" s="19"/>
      <c r="L342" s="19"/>
      <c r="M342" s="10" t="str">
        <f t="shared" si="29"/>
        <v>Администрация Залесовского муниципального округа Алтайского края</v>
      </c>
      <c r="N342" s="11">
        <f t="shared" si="30"/>
        <v>1212200031120</v>
      </c>
      <c r="O342" s="10" t="str">
        <f t="shared" si="31"/>
        <v>659220, Алтайский край Залесовкий район с. Залесово, ул. Партизанская, 26</v>
      </c>
      <c r="P342" s="16"/>
      <c r="Q342" s="16"/>
      <c r="R342" s="16"/>
      <c r="S342" s="16"/>
      <c r="T342" s="16" t="str">
        <f t="shared" ref="T342:T344" si="38">$B$342</f>
        <v>с. Малый Калтай</v>
      </c>
      <c r="U342" s="60" t="s">
        <v>95</v>
      </c>
      <c r="V342" s="32" t="s">
        <v>552</v>
      </c>
    </row>
    <row r="343" spans="1:22" ht="64.5" thickBot="1" x14ac:dyDescent="0.3">
      <c r="A343" s="8">
        <f t="shared" si="37"/>
        <v>335</v>
      </c>
      <c r="B343" s="16" t="s">
        <v>219</v>
      </c>
      <c r="C343" s="34" t="s">
        <v>94</v>
      </c>
      <c r="D343" s="19">
        <v>45</v>
      </c>
      <c r="E343" s="16" t="str">
        <f>[8]Лист2!E354</f>
        <v>53.995260</v>
      </c>
      <c r="F343" s="16" t="str">
        <f>[8]Лист2!F354</f>
        <v>84.171136</v>
      </c>
      <c r="G343" s="23" t="str">
        <f t="shared" si="32"/>
        <v>грунт</v>
      </c>
      <c r="H343" s="19">
        <v>4</v>
      </c>
      <c r="I343" s="19">
        <v>1</v>
      </c>
      <c r="J343" s="19">
        <v>0.8</v>
      </c>
      <c r="K343" s="19"/>
      <c r="L343" s="19"/>
      <c r="M343" s="10" t="str">
        <f t="shared" si="29"/>
        <v>Администрация Залесовского муниципального округа Алтайского края</v>
      </c>
      <c r="N343" s="11">
        <f t="shared" si="30"/>
        <v>1212200031120</v>
      </c>
      <c r="O343" s="10" t="str">
        <f t="shared" si="31"/>
        <v>659220, Алтайский край Залесовкий район с. Залесово, ул. Партизанская, 26</v>
      </c>
      <c r="P343" s="16"/>
      <c r="Q343" s="16"/>
      <c r="R343" s="16"/>
      <c r="S343" s="16"/>
      <c r="T343" s="16" t="str">
        <f t="shared" si="38"/>
        <v>с. Малый Калтай</v>
      </c>
      <c r="U343" s="60" t="s">
        <v>95</v>
      </c>
      <c r="V343" s="32" t="s">
        <v>552</v>
      </c>
    </row>
    <row r="344" spans="1:22" ht="64.5" thickBot="1" x14ac:dyDescent="0.3">
      <c r="A344" s="8">
        <f t="shared" si="37"/>
        <v>336</v>
      </c>
      <c r="B344" s="16" t="s">
        <v>219</v>
      </c>
      <c r="C344" s="34" t="s">
        <v>67</v>
      </c>
      <c r="D344" s="19">
        <v>2</v>
      </c>
      <c r="E344" s="16" t="str">
        <f>[8]Лист2!E355</f>
        <v>53.990565</v>
      </c>
      <c r="F344" s="16" t="str">
        <f>[8]Лист2!F355</f>
        <v>84.177011</v>
      </c>
      <c r="G344" s="23" t="str">
        <f t="shared" si="32"/>
        <v>грунт</v>
      </c>
      <c r="H344" s="19">
        <v>4</v>
      </c>
      <c r="I344" s="19">
        <v>1</v>
      </c>
      <c r="J344" s="19">
        <v>0.8</v>
      </c>
      <c r="K344" s="19"/>
      <c r="L344" s="19"/>
      <c r="M344" s="10" t="str">
        <f t="shared" si="29"/>
        <v>Администрация Залесовского муниципального округа Алтайского края</v>
      </c>
      <c r="N344" s="11">
        <f t="shared" si="30"/>
        <v>1212200031120</v>
      </c>
      <c r="O344" s="10" t="str">
        <f t="shared" si="31"/>
        <v>659220, Алтайский край Залесовкий район с. Залесово, ул. Партизанская, 26</v>
      </c>
      <c r="P344" s="16"/>
      <c r="Q344" s="16"/>
      <c r="R344" s="16"/>
      <c r="S344" s="16"/>
      <c r="T344" s="16" t="str">
        <f t="shared" si="38"/>
        <v>с. Малый Калтай</v>
      </c>
      <c r="U344" s="60" t="s">
        <v>68</v>
      </c>
      <c r="V344" s="32" t="s">
        <v>552</v>
      </c>
    </row>
    <row r="345" spans="1:22" ht="64.5" thickBot="1" x14ac:dyDescent="0.3">
      <c r="A345" s="8">
        <f t="shared" si="37"/>
        <v>337</v>
      </c>
      <c r="B345" s="16" t="s">
        <v>220</v>
      </c>
      <c r="C345" s="33" t="s">
        <v>221</v>
      </c>
      <c r="D345" s="19">
        <v>15</v>
      </c>
      <c r="E345" s="16" t="str">
        <f>[8]Лист2!E357</f>
        <v>53.979849</v>
      </c>
      <c r="F345" s="16" t="str">
        <f>[8]Лист2!F357</f>
        <v>84.054256</v>
      </c>
      <c r="G345" s="23" t="str">
        <f t="shared" si="32"/>
        <v>грунт</v>
      </c>
      <c r="H345" s="19">
        <v>4</v>
      </c>
      <c r="I345" s="19">
        <v>1</v>
      </c>
      <c r="J345" s="19">
        <v>0.8</v>
      </c>
      <c r="K345" s="19"/>
      <c r="L345" s="19"/>
      <c r="M345" s="10" t="str">
        <f t="shared" si="29"/>
        <v>Администрация Залесовского муниципального округа Алтайского края</v>
      </c>
      <c r="N345" s="11">
        <f t="shared" si="30"/>
        <v>1212200031120</v>
      </c>
      <c r="O345" s="10" t="str">
        <f t="shared" si="31"/>
        <v>659220, Алтайский край Залесовкий район с. Залесово, ул. Партизанская, 26</v>
      </c>
      <c r="P345" s="16"/>
      <c r="Q345" s="16"/>
      <c r="R345" s="16"/>
      <c r="S345" s="16"/>
      <c r="T345" s="16" t="str">
        <f>$B$345</f>
        <v>с. Видоново</v>
      </c>
      <c r="U345" s="60" t="s">
        <v>544</v>
      </c>
      <c r="V345" s="32" t="s">
        <v>552</v>
      </c>
    </row>
    <row r="346" spans="1:22" ht="64.5" thickBot="1" x14ac:dyDescent="0.3">
      <c r="A346" s="8">
        <f t="shared" si="37"/>
        <v>338</v>
      </c>
      <c r="B346" s="16" t="s">
        <v>220</v>
      </c>
      <c r="C346" s="34" t="s">
        <v>221</v>
      </c>
      <c r="D346" s="19">
        <v>8</v>
      </c>
      <c r="E346" s="16" t="str">
        <f>[8]Лист2!E358</f>
        <v>53.979849</v>
      </c>
      <c r="F346" s="16" t="str">
        <f>[8]Лист2!F358</f>
        <v>84.054256</v>
      </c>
      <c r="G346" s="23" t="str">
        <f t="shared" si="32"/>
        <v>грунт</v>
      </c>
      <c r="H346" s="19">
        <v>4</v>
      </c>
      <c r="I346" s="19">
        <v>1</v>
      </c>
      <c r="J346" s="19">
        <v>0.8</v>
      </c>
      <c r="K346" s="19"/>
      <c r="L346" s="19"/>
      <c r="M346" s="10" t="str">
        <f t="shared" ref="M346:M374" si="39">$M$10</f>
        <v>Администрация Залесовского муниципального округа Алтайского края</v>
      </c>
      <c r="N346" s="11">
        <f t="shared" ref="N346:N374" si="40">$N$9</f>
        <v>1212200031120</v>
      </c>
      <c r="O346" s="10" t="str">
        <f t="shared" ref="O346:O374" si="41">$O$9</f>
        <v>659220, Алтайский край Залесовкий район с. Залесово, ул. Партизанская, 26</v>
      </c>
      <c r="P346" s="16"/>
      <c r="Q346" s="16"/>
      <c r="R346" s="16"/>
      <c r="S346" s="16"/>
      <c r="T346" s="16" t="str">
        <f t="shared" ref="T346:T373" si="42">B346</f>
        <v>с. Видоново</v>
      </c>
      <c r="U346" s="60" t="s">
        <v>544</v>
      </c>
      <c r="V346" s="32" t="s">
        <v>552</v>
      </c>
    </row>
    <row r="347" spans="1:22" ht="64.5" thickBot="1" x14ac:dyDescent="0.3">
      <c r="A347" s="8">
        <f t="shared" si="37"/>
        <v>339</v>
      </c>
      <c r="B347" s="16" t="s">
        <v>220</v>
      </c>
      <c r="C347" s="34" t="s">
        <v>57</v>
      </c>
      <c r="D347" s="19">
        <v>15</v>
      </c>
      <c r="E347" s="16" t="str">
        <f>[8]Лист2!E359</f>
        <v>53.975803</v>
      </c>
      <c r="F347" s="16" t="str">
        <f>[8]Лист2!F359</f>
        <v>84.059197</v>
      </c>
      <c r="G347" s="23" t="str">
        <f t="shared" si="32"/>
        <v>грунт</v>
      </c>
      <c r="H347" s="19">
        <v>4</v>
      </c>
      <c r="I347" s="19">
        <v>1</v>
      </c>
      <c r="J347" s="19">
        <v>0.8</v>
      </c>
      <c r="K347" s="19"/>
      <c r="L347" s="19"/>
      <c r="M347" s="10" t="str">
        <f t="shared" si="39"/>
        <v>Администрация Залесовского муниципального округа Алтайского края</v>
      </c>
      <c r="N347" s="11">
        <f t="shared" si="40"/>
        <v>1212200031120</v>
      </c>
      <c r="O347" s="10" t="str">
        <f t="shared" si="41"/>
        <v>659220, Алтайский край Залесовкий район с. Залесово, ул. Партизанская, 26</v>
      </c>
      <c r="P347" s="16"/>
      <c r="Q347" s="16"/>
      <c r="R347" s="16"/>
      <c r="S347" s="16"/>
      <c r="T347" s="16" t="str">
        <f t="shared" si="42"/>
        <v>с. Видоново</v>
      </c>
      <c r="U347" s="60" t="s">
        <v>58</v>
      </c>
      <c r="V347" s="32" t="s">
        <v>552</v>
      </c>
    </row>
    <row r="348" spans="1:22" ht="64.5" thickBot="1" x14ac:dyDescent="0.3">
      <c r="A348" s="8">
        <f>A347+1</f>
        <v>340</v>
      </c>
      <c r="B348" s="16" t="s">
        <v>220</v>
      </c>
      <c r="C348" s="34" t="s">
        <v>57</v>
      </c>
      <c r="D348" s="19">
        <v>33</v>
      </c>
      <c r="E348" s="16" t="str">
        <f>[8]Лист2!E360</f>
        <v>53.975803</v>
      </c>
      <c r="F348" s="16" t="str">
        <f>[8]Лист2!F360</f>
        <v>84.059197</v>
      </c>
      <c r="G348" s="23" t="str">
        <f t="shared" si="32"/>
        <v>грунт</v>
      </c>
      <c r="H348" s="19">
        <v>4</v>
      </c>
      <c r="I348" s="19">
        <v>1</v>
      </c>
      <c r="J348" s="19">
        <v>0.8</v>
      </c>
      <c r="K348" s="19"/>
      <c r="L348" s="19"/>
      <c r="M348" s="10" t="str">
        <f t="shared" si="39"/>
        <v>Администрация Залесовского муниципального округа Алтайского края</v>
      </c>
      <c r="N348" s="11">
        <f t="shared" si="40"/>
        <v>1212200031120</v>
      </c>
      <c r="O348" s="10" t="str">
        <f t="shared" si="41"/>
        <v>659220, Алтайский край Залесовкий район с. Залесово, ул. Партизанская, 26</v>
      </c>
      <c r="P348" s="16"/>
      <c r="Q348" s="16"/>
      <c r="R348" s="16"/>
      <c r="S348" s="16"/>
      <c r="T348" s="16" t="str">
        <f t="shared" si="42"/>
        <v>с. Видоново</v>
      </c>
      <c r="U348" s="60" t="s">
        <v>58</v>
      </c>
      <c r="V348" s="32" t="s">
        <v>552</v>
      </c>
    </row>
    <row r="349" spans="1:22" ht="64.5" thickBot="1" x14ac:dyDescent="0.3">
      <c r="A349" s="8">
        <f>A348+1</f>
        <v>341</v>
      </c>
      <c r="B349" s="16" t="s">
        <v>598</v>
      </c>
      <c r="C349" s="34" t="s">
        <v>232</v>
      </c>
      <c r="D349" s="19">
        <v>2</v>
      </c>
      <c r="E349" s="16" t="s">
        <v>602</v>
      </c>
      <c r="F349" s="16" t="s">
        <v>603</v>
      </c>
      <c r="G349" s="23" t="str">
        <f t="shared" si="32"/>
        <v>грунт</v>
      </c>
      <c r="H349" s="19">
        <v>4</v>
      </c>
      <c r="I349" s="19">
        <v>1</v>
      </c>
      <c r="J349" s="19">
        <v>0.8</v>
      </c>
      <c r="K349" s="19"/>
      <c r="L349" s="19"/>
      <c r="M349" s="10" t="str">
        <f t="shared" si="39"/>
        <v>Администрация Залесовского муниципального округа Алтайского края</v>
      </c>
      <c r="N349" s="11">
        <f t="shared" si="40"/>
        <v>1212200031120</v>
      </c>
      <c r="O349" s="10" t="str">
        <f t="shared" si="41"/>
        <v>659220, Алтайский край Залесовкий район с. Залесово, ул. Партизанская, 26</v>
      </c>
      <c r="P349" s="16"/>
      <c r="Q349" s="16"/>
      <c r="R349" s="16"/>
      <c r="S349" s="16"/>
      <c r="T349" s="16" t="s">
        <v>598</v>
      </c>
      <c r="U349" s="60" t="s">
        <v>548</v>
      </c>
      <c r="V349" s="32" t="s">
        <v>599</v>
      </c>
    </row>
    <row r="350" spans="1:22" ht="64.5" thickBot="1" x14ac:dyDescent="0.3">
      <c r="A350" s="8">
        <f t="shared" ref="A350:A352" si="43">A349+1</f>
        <v>342</v>
      </c>
      <c r="B350" s="16" t="s">
        <v>600</v>
      </c>
      <c r="C350" s="34" t="s">
        <v>183</v>
      </c>
      <c r="D350" s="19">
        <v>2</v>
      </c>
      <c r="E350" s="16" t="s">
        <v>604</v>
      </c>
      <c r="F350" s="16" t="s">
        <v>605</v>
      </c>
      <c r="G350" s="23" t="str">
        <f t="shared" si="32"/>
        <v>грунт</v>
      </c>
      <c r="H350" s="19">
        <v>4</v>
      </c>
      <c r="I350" s="19">
        <v>1</v>
      </c>
      <c r="J350" s="19">
        <v>0.8</v>
      </c>
      <c r="K350" s="19"/>
      <c r="L350" s="19"/>
      <c r="M350" s="10" t="str">
        <f t="shared" si="39"/>
        <v>Администрация Залесовского муниципального округа Алтайского края</v>
      </c>
      <c r="N350" s="11">
        <f t="shared" si="40"/>
        <v>1212200031120</v>
      </c>
      <c r="O350" s="10" t="str">
        <f t="shared" si="41"/>
        <v>659220, Алтайский край Залесовкий район с. Залесово, ул. Партизанская, 26</v>
      </c>
      <c r="P350" s="16"/>
      <c r="Q350" s="16"/>
      <c r="R350" s="16"/>
      <c r="S350" s="16"/>
      <c r="T350" s="16" t="s">
        <v>600</v>
      </c>
      <c r="U350" s="60" t="s">
        <v>601</v>
      </c>
      <c r="V350" s="32" t="s">
        <v>599</v>
      </c>
    </row>
    <row r="351" spans="1:22" ht="64.5" thickBot="1" x14ac:dyDescent="0.3">
      <c r="A351" s="8">
        <f t="shared" si="43"/>
        <v>343</v>
      </c>
      <c r="B351" s="16" t="s">
        <v>222</v>
      </c>
      <c r="C351" s="33" t="s">
        <v>214</v>
      </c>
      <c r="D351" s="19">
        <v>13</v>
      </c>
      <c r="E351" s="16" t="str">
        <f>[2]Лист2!E361</f>
        <v>54.189371</v>
      </c>
      <c r="F351" s="16" t="str">
        <f>[2]Лист2!F361</f>
        <v xml:space="preserve"> 84.959480</v>
      </c>
      <c r="G351" s="23" t="str">
        <f t="shared" si="32"/>
        <v>грунт</v>
      </c>
      <c r="H351" s="19">
        <v>4</v>
      </c>
      <c r="I351" s="19">
        <v>1</v>
      </c>
      <c r="J351" s="19">
        <v>0.8</v>
      </c>
      <c r="K351" s="19"/>
      <c r="L351" s="19"/>
      <c r="M351" s="10" t="str">
        <f t="shared" si="39"/>
        <v>Администрация Залесовского муниципального округа Алтайского края</v>
      </c>
      <c r="N351" s="11">
        <f t="shared" si="40"/>
        <v>1212200031120</v>
      </c>
      <c r="O351" s="10" t="str">
        <f t="shared" si="41"/>
        <v>659220, Алтайский край Залесовкий район с. Залесово, ул. Партизанская, 26</v>
      </c>
      <c r="P351" s="16"/>
      <c r="Q351" s="16"/>
      <c r="R351" s="16"/>
      <c r="S351" s="16"/>
      <c r="T351" s="16" t="str">
        <f t="shared" si="42"/>
        <v>с. Кордон</v>
      </c>
      <c r="U351" s="60" t="s">
        <v>38</v>
      </c>
      <c r="V351" s="66" t="s">
        <v>575</v>
      </c>
    </row>
    <row r="352" spans="1:22" ht="64.5" thickBot="1" x14ac:dyDescent="0.3">
      <c r="A352" s="8">
        <f t="shared" si="43"/>
        <v>344</v>
      </c>
      <c r="B352" s="16" t="s">
        <v>222</v>
      </c>
      <c r="C352" s="34" t="s">
        <v>574</v>
      </c>
      <c r="D352" s="19">
        <v>14</v>
      </c>
      <c r="E352" s="16" t="str">
        <f>[2]Лист2!E362</f>
        <v>54.093356</v>
      </c>
      <c r="F352" s="16" t="str">
        <f>[2]Лист2!F362</f>
        <v>84.774004</v>
      </c>
      <c r="G352" s="23" t="str">
        <f t="shared" ref="G352:G374" si="44">$G$10</f>
        <v>грунт</v>
      </c>
      <c r="H352" s="16">
        <v>4</v>
      </c>
      <c r="I352" s="16">
        <v>1</v>
      </c>
      <c r="J352" s="16">
        <v>0.8</v>
      </c>
      <c r="K352" s="19"/>
      <c r="L352" s="19"/>
      <c r="M352" s="10" t="str">
        <f t="shared" si="39"/>
        <v>Администрация Залесовского муниципального округа Алтайского края</v>
      </c>
      <c r="N352" s="11">
        <f t="shared" si="40"/>
        <v>1212200031120</v>
      </c>
      <c r="O352" s="10" t="str">
        <f t="shared" si="41"/>
        <v>659220, Алтайский край Залесовкий район с. Залесово, ул. Партизанская, 26</v>
      </c>
      <c r="P352" s="16"/>
      <c r="Q352" s="16"/>
      <c r="R352" s="16"/>
      <c r="S352" s="16"/>
      <c r="T352" s="16" t="str">
        <f t="shared" si="42"/>
        <v>с. Кордон</v>
      </c>
      <c r="U352" s="60" t="s">
        <v>180</v>
      </c>
      <c r="V352" s="66" t="s">
        <v>597</v>
      </c>
    </row>
    <row r="353" spans="1:22" ht="64.5" thickBot="1" x14ac:dyDescent="0.3">
      <c r="A353" s="8">
        <f t="shared" si="37"/>
        <v>345</v>
      </c>
      <c r="B353" s="16" t="s">
        <v>222</v>
      </c>
      <c r="C353" s="34" t="s">
        <v>223</v>
      </c>
      <c r="D353" s="19">
        <v>14</v>
      </c>
      <c r="E353" s="16" t="str">
        <f>[2]Лист2!E363</f>
        <v>54.187116</v>
      </c>
      <c r="F353" s="16" t="str">
        <f>[2]Лист2!F363</f>
        <v xml:space="preserve"> 84.962606</v>
      </c>
      <c r="G353" s="23" t="str">
        <f t="shared" si="44"/>
        <v>грунт</v>
      </c>
      <c r="H353" s="19">
        <v>4</v>
      </c>
      <c r="I353" s="19">
        <v>1</v>
      </c>
      <c r="J353" s="19">
        <v>0.8</v>
      </c>
      <c r="K353" s="19"/>
      <c r="L353" s="19"/>
      <c r="M353" s="10" t="str">
        <f t="shared" si="39"/>
        <v>Администрация Залесовского муниципального округа Алтайского края</v>
      </c>
      <c r="N353" s="11">
        <f t="shared" si="40"/>
        <v>1212200031120</v>
      </c>
      <c r="O353" s="10" t="str">
        <f t="shared" si="41"/>
        <v>659220, Алтайский край Залесовкий район с. Залесово, ул. Партизанская, 26</v>
      </c>
      <c r="P353" s="16"/>
      <c r="Q353" s="16"/>
      <c r="R353" s="16"/>
      <c r="S353" s="16"/>
      <c r="T353" s="16" t="str">
        <f t="shared" si="42"/>
        <v>с. Кордон</v>
      </c>
      <c r="U353" s="60" t="s">
        <v>105</v>
      </c>
      <c r="V353" s="66" t="s">
        <v>575</v>
      </c>
    </row>
    <row r="354" spans="1:22" ht="64.5" thickBot="1" x14ac:dyDescent="0.3">
      <c r="A354" s="8">
        <f t="shared" si="37"/>
        <v>346</v>
      </c>
      <c r="B354" s="16" t="s">
        <v>222</v>
      </c>
      <c r="C354" s="34" t="s">
        <v>178</v>
      </c>
      <c r="D354" s="19">
        <v>23</v>
      </c>
      <c r="E354" s="16" t="str">
        <f>[2]Лист2!E364</f>
        <v>54.187116</v>
      </c>
      <c r="F354" s="16" t="str">
        <f>[2]Лист2!F364</f>
        <v>84.962606</v>
      </c>
      <c r="G354" s="23" t="str">
        <f t="shared" si="44"/>
        <v>грунт</v>
      </c>
      <c r="H354" s="19">
        <v>4</v>
      </c>
      <c r="I354" s="19">
        <v>1</v>
      </c>
      <c r="J354" s="19">
        <v>0.8</v>
      </c>
      <c r="K354" s="19"/>
      <c r="L354" s="19"/>
      <c r="M354" s="10" t="str">
        <f t="shared" si="39"/>
        <v>Администрация Залесовского муниципального округа Алтайского края</v>
      </c>
      <c r="N354" s="11">
        <f t="shared" si="40"/>
        <v>1212200031120</v>
      </c>
      <c r="O354" s="10" t="str">
        <f t="shared" si="41"/>
        <v>659220, Алтайский край Залесовкий район с. Залесово, ул. Партизанская, 26</v>
      </c>
      <c r="P354" s="16"/>
      <c r="Q354" s="16"/>
      <c r="R354" s="16"/>
      <c r="S354" s="16"/>
      <c r="T354" s="16" t="str">
        <f t="shared" si="42"/>
        <v>с. Кордон</v>
      </c>
      <c r="U354" s="60" t="s">
        <v>180</v>
      </c>
      <c r="V354" s="66" t="s">
        <v>575</v>
      </c>
    </row>
    <row r="355" spans="1:22" ht="64.5" thickBot="1" x14ac:dyDescent="0.3">
      <c r="A355" s="8">
        <f t="shared" si="37"/>
        <v>347</v>
      </c>
      <c r="B355" s="16" t="s">
        <v>222</v>
      </c>
      <c r="C355" s="34" t="s">
        <v>224</v>
      </c>
      <c r="D355" s="19">
        <v>29</v>
      </c>
      <c r="E355" s="16" t="str">
        <f>[2]Лист2!E365</f>
        <v>54.186084</v>
      </c>
      <c r="F355" s="16" t="str">
        <f>[2]Лист2!F365</f>
        <v>54.186084</v>
      </c>
      <c r="G355" s="23" t="str">
        <f t="shared" si="44"/>
        <v>грунт</v>
      </c>
      <c r="H355" s="19">
        <v>4</v>
      </c>
      <c r="I355" s="19">
        <v>1</v>
      </c>
      <c r="J355" s="19">
        <v>0.8</v>
      </c>
      <c r="K355" s="19"/>
      <c r="L355" s="19"/>
      <c r="M355" s="10" t="str">
        <f t="shared" si="39"/>
        <v>Администрация Залесовского муниципального округа Алтайского края</v>
      </c>
      <c r="N355" s="11">
        <f t="shared" si="40"/>
        <v>1212200031120</v>
      </c>
      <c r="O355" s="10" t="str">
        <f t="shared" si="41"/>
        <v>659220, Алтайский край Залесовкий район с. Залесово, ул. Партизанская, 26</v>
      </c>
      <c r="P355" s="16"/>
      <c r="Q355" s="16"/>
      <c r="R355" s="16"/>
      <c r="S355" s="16"/>
      <c r="T355" s="16" t="str">
        <f t="shared" si="42"/>
        <v>с. Кордон</v>
      </c>
      <c r="U355" s="60" t="s">
        <v>138</v>
      </c>
      <c r="V355" s="66" t="s">
        <v>575</v>
      </c>
    </row>
    <row r="356" spans="1:22" ht="64.5" thickBot="1" x14ac:dyDescent="0.3">
      <c r="A356" s="8">
        <f t="shared" si="37"/>
        <v>348</v>
      </c>
      <c r="B356" s="16" t="s">
        <v>222</v>
      </c>
      <c r="C356" s="34" t="s">
        <v>224</v>
      </c>
      <c r="D356" s="19">
        <v>15</v>
      </c>
      <c r="E356" s="16" t="str">
        <f>[2]Лист2!E366</f>
        <v>54.186084</v>
      </c>
      <c r="F356" s="16" t="str">
        <f>[2]Лист2!F366</f>
        <v>54.186084</v>
      </c>
      <c r="G356" s="23" t="str">
        <f t="shared" si="44"/>
        <v>грунт</v>
      </c>
      <c r="H356" s="19">
        <v>4</v>
      </c>
      <c r="I356" s="19">
        <v>1</v>
      </c>
      <c r="J356" s="19">
        <v>0.8</v>
      </c>
      <c r="K356" s="19"/>
      <c r="L356" s="19"/>
      <c r="M356" s="10" t="str">
        <f t="shared" si="39"/>
        <v>Администрация Залесовского муниципального округа Алтайского края</v>
      </c>
      <c r="N356" s="11">
        <f t="shared" si="40"/>
        <v>1212200031120</v>
      </c>
      <c r="O356" s="10" t="str">
        <f t="shared" si="41"/>
        <v>659220, Алтайский край Залесовкий район с. Залесово, ул. Партизанская, 26</v>
      </c>
      <c r="P356" s="16"/>
      <c r="Q356" s="16"/>
      <c r="R356" s="16"/>
      <c r="S356" s="16"/>
      <c r="T356" s="16" t="str">
        <f t="shared" si="42"/>
        <v>с. Кордон</v>
      </c>
      <c r="U356" s="60" t="s">
        <v>138</v>
      </c>
      <c r="V356" s="66" t="s">
        <v>575</v>
      </c>
    </row>
    <row r="357" spans="1:22" ht="64.5" thickBot="1" x14ac:dyDescent="0.3">
      <c r="A357" s="8">
        <f t="shared" si="37"/>
        <v>349</v>
      </c>
      <c r="B357" s="16" t="s">
        <v>222</v>
      </c>
      <c r="C357" s="34" t="s">
        <v>225</v>
      </c>
      <c r="D357" s="19">
        <v>25</v>
      </c>
      <c r="E357" s="16" t="str">
        <f>[2]Лист2!E367</f>
        <v>54.186084</v>
      </c>
      <c r="F357" s="16" t="str">
        <f>[2]Лист2!F367</f>
        <v>54.186084</v>
      </c>
      <c r="G357" s="23" t="str">
        <f t="shared" si="44"/>
        <v>грунт</v>
      </c>
      <c r="H357" s="19">
        <v>4</v>
      </c>
      <c r="I357" s="19">
        <v>1</v>
      </c>
      <c r="J357" s="19">
        <v>0.8</v>
      </c>
      <c r="K357" s="19"/>
      <c r="L357" s="19"/>
      <c r="M357" s="10" t="str">
        <f t="shared" si="39"/>
        <v>Администрация Залесовского муниципального округа Алтайского края</v>
      </c>
      <c r="N357" s="11">
        <f t="shared" si="40"/>
        <v>1212200031120</v>
      </c>
      <c r="O357" s="10" t="str">
        <f t="shared" si="41"/>
        <v>659220, Алтайский край Залесовкий район с. Залесово, ул. Партизанская, 26</v>
      </c>
      <c r="P357" s="16"/>
      <c r="Q357" s="16"/>
      <c r="R357" s="16"/>
      <c r="S357" s="16"/>
      <c r="T357" s="16" t="str">
        <f t="shared" si="42"/>
        <v>с. Кордон</v>
      </c>
      <c r="U357" s="60" t="s">
        <v>138</v>
      </c>
      <c r="V357" s="66" t="s">
        <v>575</v>
      </c>
    </row>
    <row r="358" spans="1:22" ht="64.5" thickBot="1" x14ac:dyDescent="0.3">
      <c r="A358" s="8">
        <f t="shared" si="37"/>
        <v>350</v>
      </c>
      <c r="B358" s="16" t="s">
        <v>222</v>
      </c>
      <c r="C358" s="34" t="s">
        <v>226</v>
      </c>
      <c r="D358" s="19">
        <v>20</v>
      </c>
      <c r="E358" s="16" t="str">
        <f>[2]Лист2!E368</f>
        <v>54.182875</v>
      </c>
      <c r="F358" s="16" t="str">
        <f>[2]Лист2!F368</f>
        <v>84.963908</v>
      </c>
      <c r="G358" s="23" t="str">
        <f t="shared" si="44"/>
        <v>грунт</v>
      </c>
      <c r="H358" s="19">
        <v>4</v>
      </c>
      <c r="I358" s="19">
        <v>1</v>
      </c>
      <c r="J358" s="19">
        <v>0.8</v>
      </c>
      <c r="K358" s="19"/>
      <c r="L358" s="19"/>
      <c r="M358" s="10" t="str">
        <f t="shared" si="39"/>
        <v>Администрация Залесовского муниципального округа Алтайского края</v>
      </c>
      <c r="N358" s="11">
        <f t="shared" si="40"/>
        <v>1212200031120</v>
      </c>
      <c r="O358" s="10" t="str">
        <f t="shared" si="41"/>
        <v>659220, Алтайский край Залесовкий район с. Залесово, ул. Партизанская, 26</v>
      </c>
      <c r="P358" s="16"/>
      <c r="Q358" s="16"/>
      <c r="R358" s="16"/>
      <c r="S358" s="16"/>
      <c r="T358" s="16" t="str">
        <f t="shared" si="42"/>
        <v>с. Кордон</v>
      </c>
      <c r="U358" s="60" t="s">
        <v>47</v>
      </c>
      <c r="V358" s="66" t="s">
        <v>597</v>
      </c>
    </row>
    <row r="359" spans="1:22" ht="64.5" thickBot="1" x14ac:dyDescent="0.3">
      <c r="A359" s="8">
        <f t="shared" si="37"/>
        <v>351</v>
      </c>
      <c r="B359" s="16" t="s">
        <v>222</v>
      </c>
      <c r="C359" s="34" t="s">
        <v>137</v>
      </c>
      <c r="D359" s="19">
        <v>11</v>
      </c>
      <c r="E359" s="16" t="s">
        <v>593</v>
      </c>
      <c r="F359" s="16" t="s">
        <v>594</v>
      </c>
      <c r="G359" s="23" t="str">
        <f t="shared" si="44"/>
        <v>грунт</v>
      </c>
      <c r="H359" s="19">
        <v>4</v>
      </c>
      <c r="I359" s="19">
        <v>1</v>
      </c>
      <c r="J359" s="19">
        <v>0.8</v>
      </c>
      <c r="K359" s="19"/>
      <c r="L359" s="19"/>
      <c r="M359" s="10" t="str">
        <f t="shared" si="39"/>
        <v>Администрация Залесовского муниципального округа Алтайского края</v>
      </c>
      <c r="N359" s="11">
        <f t="shared" si="40"/>
        <v>1212200031120</v>
      </c>
      <c r="O359" s="10" t="str">
        <f t="shared" si="41"/>
        <v>659220, Алтайский край Залесовкий район с. Залесово, ул. Партизанская, 26</v>
      </c>
      <c r="P359" s="16"/>
      <c r="Q359" s="16"/>
      <c r="R359" s="16"/>
      <c r="S359" s="16"/>
      <c r="T359" s="16" t="str">
        <f t="shared" si="42"/>
        <v>с. Кордон</v>
      </c>
      <c r="U359" s="60" t="s">
        <v>47</v>
      </c>
      <c r="V359" s="66" t="s">
        <v>597</v>
      </c>
    </row>
    <row r="360" spans="1:22" ht="64.5" thickBot="1" x14ac:dyDescent="0.3">
      <c r="A360" s="8">
        <f t="shared" si="37"/>
        <v>352</v>
      </c>
      <c r="B360" s="16" t="s">
        <v>222</v>
      </c>
      <c r="C360" s="34" t="s">
        <v>227</v>
      </c>
      <c r="D360" s="19">
        <v>5</v>
      </c>
      <c r="E360" s="16" t="str">
        <f>[2]Лист2!E370</f>
        <v>54.179129</v>
      </c>
      <c r="F360" s="16" t="str">
        <f>[2]Лист2!F370</f>
        <v xml:space="preserve"> 84.961105</v>
      </c>
      <c r="G360" s="23" t="str">
        <f t="shared" si="44"/>
        <v>грунт</v>
      </c>
      <c r="H360" s="19">
        <v>4</v>
      </c>
      <c r="I360" s="19">
        <v>1</v>
      </c>
      <c r="J360" s="19">
        <v>0.8</v>
      </c>
      <c r="K360" s="19"/>
      <c r="L360" s="19"/>
      <c r="M360" s="10" t="str">
        <f t="shared" si="39"/>
        <v>Администрация Залесовского муниципального округа Алтайского края</v>
      </c>
      <c r="N360" s="11">
        <f t="shared" si="40"/>
        <v>1212200031120</v>
      </c>
      <c r="O360" s="10" t="str">
        <f t="shared" si="41"/>
        <v>659220, Алтайский край Залесовкий район с. Залесово, ул. Партизанская, 26</v>
      </c>
      <c r="P360" s="16"/>
      <c r="Q360" s="16"/>
      <c r="R360" s="16"/>
      <c r="S360" s="16"/>
      <c r="T360" s="16" t="str">
        <f t="shared" si="42"/>
        <v>с. Кордон</v>
      </c>
      <c r="U360" s="60" t="s">
        <v>545</v>
      </c>
      <c r="V360" s="66" t="s">
        <v>575</v>
      </c>
    </row>
    <row r="361" spans="1:22" ht="64.5" thickBot="1" x14ac:dyDescent="0.3">
      <c r="A361" s="8">
        <f t="shared" si="37"/>
        <v>353</v>
      </c>
      <c r="B361" s="16" t="s">
        <v>222</v>
      </c>
      <c r="C361" s="34" t="s">
        <v>227</v>
      </c>
      <c r="D361" s="19">
        <v>26</v>
      </c>
      <c r="E361" s="16" t="str">
        <f>[2]Лист2!E371</f>
        <v>54.175145</v>
      </c>
      <c r="F361" s="16" t="str">
        <f>[2]Лист2!F371</f>
        <v xml:space="preserve"> 84.950766</v>
      </c>
      <c r="G361" s="23" t="str">
        <f t="shared" si="44"/>
        <v>грунт</v>
      </c>
      <c r="H361" s="19">
        <v>4</v>
      </c>
      <c r="I361" s="19">
        <v>1</v>
      </c>
      <c r="J361" s="19">
        <v>0.8</v>
      </c>
      <c r="K361" s="19"/>
      <c r="L361" s="19"/>
      <c r="M361" s="10" t="str">
        <f t="shared" si="39"/>
        <v>Администрация Залесовского муниципального округа Алтайского края</v>
      </c>
      <c r="N361" s="11">
        <f t="shared" si="40"/>
        <v>1212200031120</v>
      </c>
      <c r="O361" s="10" t="str">
        <f t="shared" si="41"/>
        <v>659220, Алтайский край Залесовкий район с. Залесово, ул. Партизанская, 26</v>
      </c>
      <c r="P361" s="16"/>
      <c r="Q361" s="16"/>
      <c r="R361" s="16"/>
      <c r="S361" s="16"/>
      <c r="T361" s="16" t="str">
        <f t="shared" si="42"/>
        <v>с. Кордон</v>
      </c>
      <c r="U361" s="60" t="s">
        <v>545</v>
      </c>
      <c r="V361" s="66" t="s">
        <v>575</v>
      </c>
    </row>
    <row r="362" spans="1:22" ht="64.5" thickBot="1" x14ac:dyDescent="0.3">
      <c r="A362" s="8">
        <f t="shared" si="37"/>
        <v>354</v>
      </c>
      <c r="B362" s="16" t="s">
        <v>222</v>
      </c>
      <c r="C362" s="34" t="s">
        <v>39</v>
      </c>
      <c r="D362" s="19">
        <v>10</v>
      </c>
      <c r="E362" s="16" t="str">
        <f>[2]Лист2!E372</f>
        <v>54.183950</v>
      </c>
      <c r="F362" s="16" t="str">
        <f>[2]Лист2!F372</f>
        <v>84.975083</v>
      </c>
      <c r="G362" s="23" t="str">
        <f t="shared" si="44"/>
        <v>грунт</v>
      </c>
      <c r="H362" s="19">
        <v>4</v>
      </c>
      <c r="I362" s="19">
        <v>1</v>
      </c>
      <c r="J362" s="19">
        <v>0.8</v>
      </c>
      <c r="K362" s="19"/>
      <c r="L362" s="19"/>
      <c r="M362" s="10" t="str">
        <f t="shared" si="39"/>
        <v>Администрация Залесовского муниципального округа Алтайского края</v>
      </c>
      <c r="N362" s="11">
        <f t="shared" si="40"/>
        <v>1212200031120</v>
      </c>
      <c r="O362" s="10" t="str">
        <f t="shared" si="41"/>
        <v>659220, Алтайский край Залесовкий район с. Залесово, ул. Партизанская, 26</v>
      </c>
      <c r="P362" s="16"/>
      <c r="Q362" s="16"/>
      <c r="R362" s="16"/>
      <c r="S362" s="16"/>
      <c r="T362" s="16" t="str">
        <f t="shared" si="42"/>
        <v>с. Кордон</v>
      </c>
      <c r="U362" s="60" t="s">
        <v>40</v>
      </c>
      <c r="V362" s="66" t="s">
        <v>575</v>
      </c>
    </row>
    <row r="363" spans="1:22" ht="64.5" thickBot="1" x14ac:dyDescent="0.3">
      <c r="A363" s="8">
        <f t="shared" si="37"/>
        <v>355</v>
      </c>
      <c r="B363" s="16" t="s">
        <v>222</v>
      </c>
      <c r="C363" s="34" t="s">
        <v>228</v>
      </c>
      <c r="D363" s="19">
        <v>5</v>
      </c>
      <c r="E363" s="16" t="str">
        <f>[2]Лист2!E373</f>
        <v>54.186052</v>
      </c>
      <c r="F363" s="16" t="str">
        <f>[2]Лист2!F373</f>
        <v>84.976548</v>
      </c>
      <c r="G363" s="23" t="str">
        <f t="shared" si="44"/>
        <v>грунт</v>
      </c>
      <c r="H363" s="19">
        <v>4</v>
      </c>
      <c r="I363" s="19">
        <v>1</v>
      </c>
      <c r="J363" s="19">
        <v>0.8</v>
      </c>
      <c r="K363" s="19"/>
      <c r="L363" s="19"/>
      <c r="M363" s="10" t="str">
        <f t="shared" si="39"/>
        <v>Администрация Залесовского муниципального округа Алтайского края</v>
      </c>
      <c r="N363" s="11">
        <f t="shared" si="40"/>
        <v>1212200031120</v>
      </c>
      <c r="O363" s="10" t="str">
        <f t="shared" si="41"/>
        <v>659220, Алтайский край Залесовкий район с. Залесово, ул. Партизанская, 26</v>
      </c>
      <c r="P363" s="16"/>
      <c r="Q363" s="16"/>
      <c r="R363" s="16"/>
      <c r="S363" s="16"/>
      <c r="T363" s="16" t="str">
        <f t="shared" si="42"/>
        <v>с. Кордон</v>
      </c>
      <c r="U363" s="60" t="s">
        <v>546</v>
      </c>
      <c r="V363" s="66" t="s">
        <v>575</v>
      </c>
    </row>
    <row r="364" spans="1:22" ht="64.5" thickBot="1" x14ac:dyDescent="0.3">
      <c r="A364" s="8">
        <f t="shared" si="37"/>
        <v>356</v>
      </c>
      <c r="B364" s="16" t="s">
        <v>222</v>
      </c>
      <c r="C364" s="34" t="s">
        <v>104</v>
      </c>
      <c r="D364" s="19">
        <v>23</v>
      </c>
      <c r="E364" s="16" t="s">
        <v>595</v>
      </c>
      <c r="F364" s="16" t="s">
        <v>596</v>
      </c>
      <c r="G364" s="23" t="str">
        <f t="shared" si="44"/>
        <v>грунт</v>
      </c>
      <c r="H364" s="16">
        <v>4</v>
      </c>
      <c r="I364" s="16">
        <v>1</v>
      </c>
      <c r="J364" s="16">
        <v>0.8</v>
      </c>
      <c r="K364" s="19"/>
      <c r="L364" s="19"/>
      <c r="M364" s="10" t="str">
        <f t="shared" si="39"/>
        <v>Администрация Залесовского муниципального округа Алтайского края</v>
      </c>
      <c r="N364" s="11">
        <f t="shared" si="40"/>
        <v>1212200031120</v>
      </c>
      <c r="O364" s="10" t="str">
        <f t="shared" si="41"/>
        <v>659220, Алтайский край Залесовкий район с. Залесово, ул. Партизанская, 26</v>
      </c>
      <c r="P364" s="16"/>
      <c r="Q364" s="16"/>
      <c r="R364" s="16"/>
      <c r="S364" s="16"/>
      <c r="T364" s="16" t="str">
        <f t="shared" si="42"/>
        <v>с. Кордон</v>
      </c>
      <c r="U364" s="60" t="s">
        <v>107</v>
      </c>
      <c r="V364" s="66" t="s">
        <v>597</v>
      </c>
    </row>
    <row r="365" spans="1:22" ht="64.5" thickBot="1" x14ac:dyDescent="0.3">
      <c r="A365" s="8">
        <f t="shared" si="37"/>
        <v>357</v>
      </c>
      <c r="B365" s="16" t="s">
        <v>222</v>
      </c>
      <c r="C365" s="34" t="s">
        <v>229</v>
      </c>
      <c r="D365" s="19">
        <v>5</v>
      </c>
      <c r="E365" s="16" t="str">
        <f>[2]Лист2!E375</f>
        <v>54.177564</v>
      </c>
      <c r="F365" s="16" t="str">
        <f>[2]Лист2!F375</f>
        <v xml:space="preserve"> 84.964977</v>
      </c>
      <c r="G365" s="23" t="str">
        <f t="shared" si="44"/>
        <v>грунт</v>
      </c>
      <c r="H365" s="19">
        <v>4</v>
      </c>
      <c r="I365" s="19">
        <v>1</v>
      </c>
      <c r="J365" s="19">
        <v>0.8</v>
      </c>
      <c r="K365" s="19"/>
      <c r="L365" s="19"/>
      <c r="M365" s="10" t="str">
        <f t="shared" si="39"/>
        <v>Администрация Залесовского муниципального округа Алтайского края</v>
      </c>
      <c r="N365" s="11">
        <f t="shared" si="40"/>
        <v>1212200031120</v>
      </c>
      <c r="O365" s="10" t="str">
        <f t="shared" si="41"/>
        <v>659220, Алтайский край Залесовкий район с. Залесово, ул. Партизанская, 26</v>
      </c>
      <c r="P365" s="16"/>
      <c r="Q365" s="16"/>
      <c r="R365" s="16"/>
      <c r="S365" s="16"/>
      <c r="T365" s="16" t="str">
        <f t="shared" si="42"/>
        <v>с. Кордон</v>
      </c>
      <c r="U365" s="60" t="s">
        <v>547</v>
      </c>
      <c r="V365" s="66" t="s">
        <v>575</v>
      </c>
    </row>
    <row r="366" spans="1:22" ht="64.5" thickBot="1" x14ac:dyDescent="0.3">
      <c r="A366" s="8">
        <f t="shared" si="37"/>
        <v>358</v>
      </c>
      <c r="B366" s="16" t="s">
        <v>222</v>
      </c>
      <c r="C366" s="34" t="s">
        <v>178</v>
      </c>
      <c r="D366" s="19">
        <v>17</v>
      </c>
      <c r="E366" s="16" t="str">
        <f>[2]Лист2!E376</f>
        <v>54.177706</v>
      </c>
      <c r="F366" s="16" t="str">
        <f>[2]Лист2!F376</f>
        <v>84.961806</v>
      </c>
      <c r="G366" s="23" t="str">
        <f t="shared" si="44"/>
        <v>грунт</v>
      </c>
      <c r="H366" s="16">
        <v>4</v>
      </c>
      <c r="I366" s="16">
        <v>1</v>
      </c>
      <c r="J366" s="16">
        <v>0.8</v>
      </c>
      <c r="K366" s="19"/>
      <c r="L366" s="19"/>
      <c r="M366" s="10" t="str">
        <f t="shared" si="39"/>
        <v>Администрация Залесовского муниципального округа Алтайского края</v>
      </c>
      <c r="N366" s="11">
        <f t="shared" si="40"/>
        <v>1212200031120</v>
      </c>
      <c r="O366" s="10" t="str">
        <f t="shared" si="41"/>
        <v>659220, Алтайский край Залесовкий район с. Залесово, ул. Партизанская, 26</v>
      </c>
      <c r="P366" s="16"/>
      <c r="Q366" s="16"/>
      <c r="R366" s="16"/>
      <c r="S366" s="16"/>
      <c r="T366" s="16" t="str">
        <f t="shared" si="42"/>
        <v>с. Кордон</v>
      </c>
      <c r="U366" s="60" t="s">
        <v>180</v>
      </c>
      <c r="V366" s="66" t="s">
        <v>597</v>
      </c>
    </row>
    <row r="367" spans="1:22" ht="64.5" thickBot="1" x14ac:dyDescent="0.3">
      <c r="A367" s="8">
        <f t="shared" si="37"/>
        <v>359</v>
      </c>
      <c r="B367" s="16" t="s">
        <v>230</v>
      </c>
      <c r="C367" s="39" t="s">
        <v>55</v>
      </c>
      <c r="D367" s="19">
        <v>11</v>
      </c>
      <c r="E367" s="16" t="s">
        <v>573</v>
      </c>
      <c r="F367" s="16" t="str">
        <f>[2]Лист2!F377</f>
        <v>84.649219</v>
      </c>
      <c r="G367" s="23" t="str">
        <f t="shared" si="44"/>
        <v>грунт</v>
      </c>
      <c r="H367" s="19">
        <v>8</v>
      </c>
      <c r="I367" s="19">
        <v>2</v>
      </c>
      <c r="J367" s="19">
        <v>1.6</v>
      </c>
      <c r="K367" s="19"/>
      <c r="L367" s="19"/>
      <c r="M367" s="10" t="str">
        <f t="shared" si="39"/>
        <v>Администрация Залесовского муниципального округа Алтайского края</v>
      </c>
      <c r="N367" s="11">
        <f t="shared" si="40"/>
        <v>1212200031120</v>
      </c>
      <c r="O367" s="10" t="str">
        <f t="shared" si="41"/>
        <v>659220, Алтайский край Залесовкий район с. Залесово, ул. Партизанская, 26</v>
      </c>
      <c r="P367" s="16"/>
      <c r="Q367" s="16"/>
      <c r="R367" s="16"/>
      <c r="S367" s="16"/>
      <c r="T367" s="16" t="str">
        <f t="shared" si="42"/>
        <v>с. Гуниха</v>
      </c>
      <c r="U367" s="60" t="s">
        <v>56</v>
      </c>
      <c r="V367" s="66" t="s">
        <v>597</v>
      </c>
    </row>
    <row r="368" spans="1:22" ht="64.5" thickBot="1" x14ac:dyDescent="0.3">
      <c r="A368" s="8">
        <f t="shared" si="37"/>
        <v>360</v>
      </c>
      <c r="B368" s="16" t="s">
        <v>230</v>
      </c>
      <c r="C368" s="40" t="s">
        <v>94</v>
      </c>
      <c r="D368" s="19">
        <v>1</v>
      </c>
      <c r="E368" s="16" t="str">
        <f>[2]Лист2!E379</f>
        <v>54.201318</v>
      </c>
      <c r="F368" s="16" t="str">
        <f>[2]Лист2!F379</f>
        <v xml:space="preserve"> 84.640784</v>
      </c>
      <c r="G368" s="23" t="str">
        <f t="shared" si="44"/>
        <v>грунт</v>
      </c>
      <c r="H368" s="19">
        <v>8</v>
      </c>
      <c r="I368" s="19">
        <v>2</v>
      </c>
      <c r="J368" s="19">
        <v>1.6</v>
      </c>
      <c r="K368" s="19"/>
      <c r="L368" s="19"/>
      <c r="M368" s="10" t="str">
        <f t="shared" si="39"/>
        <v>Администрация Залесовского муниципального округа Алтайского края</v>
      </c>
      <c r="N368" s="11">
        <f t="shared" si="40"/>
        <v>1212200031120</v>
      </c>
      <c r="O368" s="10" t="str">
        <f t="shared" si="41"/>
        <v>659220, Алтайский край Залесовкий район с. Залесово, ул. Партизанская, 26</v>
      </c>
      <c r="P368" s="16"/>
      <c r="Q368" s="16"/>
      <c r="R368" s="16"/>
      <c r="S368" s="16"/>
      <c r="T368" s="16" t="str">
        <f t="shared" si="42"/>
        <v>с. Гуниха</v>
      </c>
      <c r="U368" s="60" t="s">
        <v>95</v>
      </c>
      <c r="V368" s="66" t="s">
        <v>597</v>
      </c>
    </row>
    <row r="369" spans="1:22" ht="64.5" thickBot="1" x14ac:dyDescent="0.3">
      <c r="A369" s="8">
        <f t="shared" si="37"/>
        <v>361</v>
      </c>
      <c r="B369" s="21" t="s">
        <v>231</v>
      </c>
      <c r="C369" s="33" t="s">
        <v>232</v>
      </c>
      <c r="D369" s="37" t="s">
        <v>549</v>
      </c>
      <c r="E369" s="16" t="str">
        <f>[5]Лист2!E381</f>
        <v>54.01476</v>
      </c>
      <c r="F369" s="16" t="str">
        <f>[5]Лист2!F381</f>
        <v>84.848978</v>
      </c>
      <c r="G369" s="23" t="str">
        <f t="shared" si="44"/>
        <v>грунт</v>
      </c>
      <c r="H369" s="19">
        <v>4</v>
      </c>
      <c r="I369" s="19">
        <v>1</v>
      </c>
      <c r="J369" s="19">
        <v>0.8</v>
      </c>
      <c r="K369" s="19"/>
      <c r="L369" s="19"/>
      <c r="M369" s="10" t="str">
        <f t="shared" si="39"/>
        <v>Администрация Залесовского муниципального округа Алтайского края</v>
      </c>
      <c r="N369" s="11">
        <f t="shared" si="40"/>
        <v>1212200031120</v>
      </c>
      <c r="O369" s="10" t="str">
        <f t="shared" si="41"/>
        <v>659220, Алтайский край Залесовкий район с. Залесово, ул. Партизанская, 26</v>
      </c>
      <c r="P369" s="16"/>
      <c r="Q369" s="16"/>
      <c r="R369" s="16"/>
      <c r="S369" s="16"/>
      <c r="T369" s="21" t="str">
        <f t="shared" si="42"/>
        <v>с. Пролетарская Крепость</v>
      </c>
      <c r="U369" s="60" t="s">
        <v>548</v>
      </c>
      <c r="V369" s="32" t="s">
        <v>552</v>
      </c>
    </row>
    <row r="370" spans="1:22" ht="64.5" thickBot="1" x14ac:dyDescent="0.3">
      <c r="A370" s="8">
        <f t="shared" si="37"/>
        <v>362</v>
      </c>
      <c r="B370" s="21" t="s">
        <v>231</v>
      </c>
      <c r="C370" s="34" t="s">
        <v>137</v>
      </c>
      <c r="D370" s="37" t="s">
        <v>570</v>
      </c>
      <c r="E370" s="16" t="str">
        <f>[5]Лист2!E382</f>
        <v>54.011522</v>
      </c>
      <c r="F370" s="16" t="str">
        <f>[5]Лист2!F382</f>
        <v>84.851951</v>
      </c>
      <c r="G370" s="23" t="str">
        <f t="shared" si="44"/>
        <v>грунт</v>
      </c>
      <c r="H370" s="19">
        <v>4</v>
      </c>
      <c r="I370" s="19">
        <v>1</v>
      </c>
      <c r="J370" s="19">
        <v>0.8</v>
      </c>
      <c r="K370" s="19"/>
      <c r="L370" s="19"/>
      <c r="M370" s="10" t="str">
        <f t="shared" si="39"/>
        <v>Администрация Залесовского муниципального округа Алтайского края</v>
      </c>
      <c r="N370" s="11">
        <f t="shared" si="40"/>
        <v>1212200031120</v>
      </c>
      <c r="O370" s="10" t="str">
        <f t="shared" si="41"/>
        <v>659220, Алтайский край Залесовкий район с. Залесово, ул. Партизанская, 26</v>
      </c>
      <c r="P370" s="16"/>
      <c r="Q370" s="16"/>
      <c r="R370" s="16"/>
      <c r="S370" s="16"/>
      <c r="T370" s="21" t="str">
        <f t="shared" si="42"/>
        <v>с. Пролетарская Крепость</v>
      </c>
      <c r="U370" s="60" t="s">
        <v>138</v>
      </c>
      <c r="V370" s="66" t="s">
        <v>575</v>
      </c>
    </row>
    <row r="371" spans="1:22" ht="64.5" thickBot="1" x14ac:dyDescent="0.3">
      <c r="A371" s="8">
        <f t="shared" si="37"/>
        <v>363</v>
      </c>
      <c r="B371" s="21" t="s">
        <v>231</v>
      </c>
      <c r="C371" s="34" t="s">
        <v>137</v>
      </c>
      <c r="D371" s="19">
        <v>17</v>
      </c>
      <c r="E371" s="16" t="str">
        <f>[5]Лист2!E383</f>
        <v>54.011522</v>
      </c>
      <c r="F371" s="16" t="str">
        <f>[5]Лист2!F383</f>
        <v>84.851951</v>
      </c>
      <c r="G371" s="23" t="str">
        <f t="shared" si="44"/>
        <v>грунт</v>
      </c>
      <c r="H371" s="19">
        <v>4</v>
      </c>
      <c r="I371" s="19">
        <v>1</v>
      </c>
      <c r="J371" s="19">
        <v>0.8</v>
      </c>
      <c r="K371" s="19"/>
      <c r="L371" s="19"/>
      <c r="M371" s="10" t="str">
        <f t="shared" si="39"/>
        <v>Администрация Залесовского муниципального округа Алтайского края</v>
      </c>
      <c r="N371" s="11">
        <f t="shared" si="40"/>
        <v>1212200031120</v>
      </c>
      <c r="O371" s="10" t="str">
        <f t="shared" si="41"/>
        <v>659220, Алтайский край Залесовкий район с. Залесово, ул. Партизанская, 26</v>
      </c>
      <c r="P371" s="16"/>
      <c r="Q371" s="16"/>
      <c r="R371" s="16"/>
      <c r="S371" s="16"/>
      <c r="T371" s="21" t="str">
        <f t="shared" si="42"/>
        <v>с. Пролетарская Крепость</v>
      </c>
      <c r="U371" s="60" t="s">
        <v>138</v>
      </c>
      <c r="V371" s="32" t="s">
        <v>552</v>
      </c>
    </row>
    <row r="372" spans="1:22" ht="64.5" thickBot="1" x14ac:dyDescent="0.3">
      <c r="A372" s="8">
        <f t="shared" si="37"/>
        <v>364</v>
      </c>
      <c r="B372" s="21" t="s">
        <v>231</v>
      </c>
      <c r="C372" s="34" t="s">
        <v>125</v>
      </c>
      <c r="D372" s="37" t="s">
        <v>527</v>
      </c>
      <c r="E372" s="16" t="str">
        <f>[5]Лист2!E384</f>
        <v>54.010554</v>
      </c>
      <c r="F372" s="16" t="str">
        <f>[5]Лист2!F384</f>
        <v>84.855526</v>
      </c>
      <c r="G372" s="23" t="str">
        <f t="shared" si="44"/>
        <v>грунт</v>
      </c>
      <c r="H372" s="19">
        <v>4</v>
      </c>
      <c r="I372" s="19">
        <v>1</v>
      </c>
      <c r="J372" s="19">
        <v>0.8</v>
      </c>
      <c r="K372" s="19"/>
      <c r="L372" s="19"/>
      <c r="M372" s="10" t="str">
        <f t="shared" si="39"/>
        <v>Администрация Залесовского муниципального округа Алтайского края</v>
      </c>
      <c r="N372" s="11">
        <f t="shared" si="40"/>
        <v>1212200031120</v>
      </c>
      <c r="O372" s="10" t="str">
        <f t="shared" si="41"/>
        <v>659220, Алтайский край Залесовкий район с. Залесово, ул. Партизанская, 26</v>
      </c>
      <c r="P372" s="16"/>
      <c r="Q372" s="16"/>
      <c r="R372" s="16"/>
      <c r="S372" s="16"/>
      <c r="T372" s="21" t="str">
        <f t="shared" si="42"/>
        <v>с. Пролетарская Крепость</v>
      </c>
      <c r="U372" s="60" t="s">
        <v>126</v>
      </c>
      <c r="V372" s="32" t="s">
        <v>552</v>
      </c>
    </row>
    <row r="373" spans="1:22" ht="63.75" x14ac:dyDescent="0.25">
      <c r="A373" s="8">
        <f t="shared" si="37"/>
        <v>365</v>
      </c>
      <c r="B373" s="21" t="s">
        <v>231</v>
      </c>
      <c r="C373" s="16" t="s">
        <v>125</v>
      </c>
      <c r="D373" s="19">
        <v>13</v>
      </c>
      <c r="E373" s="16" t="str">
        <f>[5]Лист2!E385</f>
        <v>54.010554</v>
      </c>
      <c r="F373" s="16" t="str">
        <f>[5]Лист2!F385</f>
        <v>84.855526</v>
      </c>
      <c r="G373" s="23" t="str">
        <f t="shared" si="44"/>
        <v>грунт</v>
      </c>
      <c r="H373" s="19">
        <v>4</v>
      </c>
      <c r="I373" s="19">
        <v>1</v>
      </c>
      <c r="J373" s="19">
        <v>0.8</v>
      </c>
      <c r="K373" s="19"/>
      <c r="L373" s="19"/>
      <c r="M373" s="10" t="str">
        <f t="shared" si="39"/>
        <v>Администрация Залесовского муниципального округа Алтайского края</v>
      </c>
      <c r="N373" s="11">
        <f t="shared" si="40"/>
        <v>1212200031120</v>
      </c>
      <c r="O373" s="10" t="str">
        <f t="shared" si="41"/>
        <v>659220, Алтайский край Залесовкий район с. Залесово, ул. Партизанская, 26</v>
      </c>
      <c r="P373" s="16"/>
      <c r="Q373" s="16"/>
      <c r="R373" s="16"/>
      <c r="S373" s="16"/>
      <c r="T373" s="21" t="str">
        <f t="shared" si="42"/>
        <v>с. Пролетарская Крепость</v>
      </c>
      <c r="U373" s="60" t="s">
        <v>126</v>
      </c>
      <c r="V373" s="32" t="s">
        <v>552</v>
      </c>
    </row>
    <row r="374" spans="1:22" ht="63.75" x14ac:dyDescent="0.25">
      <c r="A374" s="8">
        <f t="shared" si="37"/>
        <v>366</v>
      </c>
      <c r="B374" s="21" t="s">
        <v>231</v>
      </c>
      <c r="C374" s="16" t="s">
        <v>125</v>
      </c>
      <c r="D374" s="16">
        <v>1</v>
      </c>
      <c r="E374" s="16" t="s">
        <v>591</v>
      </c>
      <c r="F374" s="16" t="s">
        <v>592</v>
      </c>
      <c r="G374" s="23" t="str">
        <f t="shared" si="44"/>
        <v>грунт</v>
      </c>
      <c r="H374" s="19">
        <v>4</v>
      </c>
      <c r="I374" s="19">
        <v>1</v>
      </c>
      <c r="J374" s="19">
        <v>0.8</v>
      </c>
      <c r="K374" s="16"/>
      <c r="L374" s="16"/>
      <c r="M374" s="10" t="str">
        <f t="shared" si="39"/>
        <v>Администрация Залесовского муниципального округа Алтайского края</v>
      </c>
      <c r="N374" s="11">
        <f t="shared" si="40"/>
        <v>1212200031120</v>
      </c>
      <c r="O374" s="10" t="str">
        <f t="shared" si="41"/>
        <v>659220, Алтайский край Залесовкий район с. Залесово, ул. Партизанская, 26</v>
      </c>
      <c r="P374" s="16"/>
      <c r="Q374" s="16"/>
      <c r="R374" s="16"/>
      <c r="S374" s="16"/>
      <c r="T374" s="21" t="str">
        <f t="shared" ref="T374" si="45">B374</f>
        <v>с. Пролетарская Крепость</v>
      </c>
      <c r="U374" s="60" t="s">
        <v>126</v>
      </c>
      <c r="V374" s="66" t="s">
        <v>597</v>
      </c>
    </row>
    <row r="375" spans="1:22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</row>
    <row r="376" spans="1:22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</row>
    <row r="377" spans="1:22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</row>
    <row r="378" spans="1:22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</row>
    <row r="379" spans="1:22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</row>
    <row r="380" spans="1:22" x14ac:dyDescent="0.25">
      <c r="A380" s="16"/>
      <c r="B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</row>
  </sheetData>
  <mergeCells count="17">
    <mergeCell ref="V5:V7"/>
    <mergeCell ref="B6:D6"/>
    <mergeCell ref="E6:F6"/>
    <mergeCell ref="G6:G7"/>
    <mergeCell ref="H6:H7"/>
    <mergeCell ref="I6:J6"/>
    <mergeCell ref="K6:L6"/>
    <mergeCell ref="M6:O6"/>
    <mergeCell ref="P6:S6"/>
    <mergeCell ref="T6:T7"/>
    <mergeCell ref="U6:U7"/>
    <mergeCell ref="A4:U4"/>
    <mergeCell ref="A5:A7"/>
    <mergeCell ref="B5:F5"/>
    <mergeCell ref="G5:L5"/>
    <mergeCell ref="M5:S5"/>
    <mergeCell ref="T5:U5"/>
  </mergeCells>
  <pageMargins left="0.51181102362204722" right="0.35433070866141736" top="0.39370078740157483" bottom="0.39370078740157483" header="0.31496062992125984" footer="0.31496062992125984"/>
  <pageSetup paperSize="9" scale="46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2" sqref="G2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Ulickaia</cp:lastModifiedBy>
  <cp:revision>8</cp:revision>
  <cp:lastPrinted>2023-07-07T03:04:13Z</cp:lastPrinted>
  <dcterms:created xsi:type="dcterms:W3CDTF">2006-09-16T00:00:00Z</dcterms:created>
  <dcterms:modified xsi:type="dcterms:W3CDTF">2025-04-02T02:23:47Z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